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lenovo-m5\個人資料夾\子微\網路通路\成偉團購\"/>
    </mc:Choice>
  </mc:AlternateContent>
  <xr:revisionPtr revIDLastSave="0" documentId="13_ncr:1_{966E9B88-3124-4F18-BC10-CE4270071081}" xr6:coauthVersionLast="47" xr6:coauthVersionMax="47" xr10:uidLastSave="{00000000-0000-0000-0000-000000000000}"/>
  <workbookProtection workbookPassword="DF8F" lockStructure="1"/>
  <bookViews>
    <workbookView xWindow="-110" yWindow="-110" windowWidth="25820" windowHeight="13900" xr2:uid="{00000000-000D-0000-FFFF-FFFF00000000}"/>
  </bookViews>
  <sheets>
    <sheet name="工作表1" sheetId="1" r:id="rId1"/>
    <sheet name="工作表2" sheetId="2" r:id="rId2"/>
    <sheet name="工作表3" sheetId="3" r:id="rId3"/>
  </sheets>
  <definedNames>
    <definedName name="_xlnm.Print_Titles" localSheetId="0">工作表1!$1:$7</definedName>
    <definedName name="Z_D4453001_AACE_44B8_B3AB_D7BBEDD2BE73_.wvu.PrintTitles" localSheetId="0">工作表1!$7:$7</definedName>
    <definedName name="Z_D4453001_AACE_44B8_B3AB_D7BBEDD2BE73_.wvu.Rows" localSheetId="0">工作表1!#REF!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Q58" i="1" l="1"/>
  <c r="I53" i="1"/>
  <c r="Q56" i="1"/>
  <c r="Q59" i="1"/>
  <c r="I74" i="1"/>
  <c r="I65" i="1"/>
  <c r="Q86" i="1"/>
  <c r="Q70" i="1"/>
  <c r="Q55" i="1"/>
  <c r="Q9" i="1"/>
  <c r="I31" i="1" l="1"/>
  <c r="I30" i="1"/>
  <c r="I27" i="1"/>
  <c r="Q73" i="1"/>
  <c r="Q85" i="1"/>
  <c r="Q62" i="1"/>
  <c r="Q68" i="1"/>
  <c r="N90" i="1"/>
  <c r="Q66" i="1"/>
  <c r="Q65" i="1"/>
  <c r="Q64" i="1"/>
  <c r="Q54" i="1"/>
  <c r="I50" i="1"/>
  <c r="I39" i="1"/>
  <c r="Q31" i="1"/>
  <c r="Q29" i="1"/>
  <c r="Q88" i="1" l="1"/>
  <c r="I93" i="1"/>
  <c r="I64" i="1"/>
  <c r="I63" i="1"/>
  <c r="Q27" i="1"/>
  <c r="Q28" i="1"/>
  <c r="Q77" i="1" l="1"/>
  <c r="Q61" i="1"/>
  <c r="I62" i="1"/>
  <c r="Q67" i="1"/>
  <c r="I82" i="1"/>
  <c r="I81" i="1"/>
  <c r="I80" i="1"/>
  <c r="Q39" i="1"/>
  <c r="Q50" i="1"/>
  <c r="Q57" i="1"/>
  <c r="Q41" i="1"/>
  <c r="I58" i="1"/>
  <c r="I48" i="1"/>
  <c r="I35" i="1"/>
  <c r="I19" i="1"/>
  <c r="Q84" i="1" l="1"/>
  <c r="Q87" i="1"/>
  <c r="Q69" i="1"/>
  <c r="Q71" i="1"/>
  <c r="Q72" i="1"/>
  <c r="Q74" i="1"/>
  <c r="Q45" i="1"/>
  <c r="Q46" i="1"/>
  <c r="Q52" i="1"/>
  <c r="Q48" i="1"/>
  <c r="Q42" i="1"/>
  <c r="Q43" i="1"/>
  <c r="Q40" i="1"/>
  <c r="Q24" i="1"/>
  <c r="Q25" i="1"/>
  <c r="Q26" i="1"/>
  <c r="Q23" i="1"/>
  <c r="Q10" i="1"/>
  <c r="Q12" i="1"/>
  <c r="Q13" i="1"/>
  <c r="Q14" i="1"/>
  <c r="Q15" i="1"/>
  <c r="Q16" i="1"/>
  <c r="Q17" i="1"/>
  <c r="I89" i="1"/>
  <c r="I90" i="1"/>
  <c r="I91" i="1"/>
  <c r="I92" i="1"/>
  <c r="I88" i="1"/>
  <c r="I69" i="1"/>
  <c r="I70" i="1"/>
  <c r="I71" i="1"/>
  <c r="I73" i="1"/>
  <c r="I75" i="1"/>
  <c r="I66" i="1"/>
  <c r="I67" i="1"/>
  <c r="I68" i="1"/>
  <c r="I60" i="1"/>
  <c r="I52" i="1"/>
  <c r="I54" i="1"/>
  <c r="I57" i="1"/>
  <c r="I40" i="1"/>
  <c r="I41" i="1"/>
  <c r="I42" i="1"/>
  <c r="I43" i="1"/>
  <c r="I44" i="1"/>
  <c r="I45" i="1"/>
  <c r="I46" i="1"/>
  <c r="I47" i="1"/>
  <c r="I33" i="1"/>
  <c r="I10" i="1"/>
  <c r="I11" i="1"/>
  <c r="I12" i="1"/>
  <c r="I13" i="1"/>
  <c r="I14" i="1"/>
  <c r="I15" i="1"/>
  <c r="I16" i="1"/>
  <c r="I17" i="1"/>
  <c r="I18" i="1"/>
  <c r="I20" i="1"/>
  <c r="I21" i="1"/>
  <c r="I22" i="1"/>
  <c r="I23" i="1"/>
  <c r="I24" i="1"/>
  <c r="I25" i="1"/>
  <c r="I26" i="1"/>
  <c r="I28" i="1"/>
  <c r="I29" i="1"/>
  <c r="I32" i="1"/>
  <c r="Q89" i="1" l="1"/>
  <c r="I76" i="1" l="1"/>
  <c r="Q51" i="1"/>
  <c r="Q53" i="1"/>
  <c r="Q60" i="1"/>
  <c r="Q83" i="1"/>
  <c r="Q81" i="1"/>
  <c r="Q79" i="1"/>
  <c r="Q35" i="1" l="1"/>
  <c r="Q19" i="1" l="1"/>
  <c r="I86" i="1" l="1"/>
  <c r="Q33" i="1"/>
  <c r="I9" i="1"/>
  <c r="Q44" i="1"/>
  <c r="I55" i="1"/>
  <c r="P90" i="1" l="1"/>
  <c r="P91" i="1" s="1"/>
  <c r="O92" i="1" l="1"/>
  <c r="M6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97234</author>
  </authors>
  <commentList>
    <comment ref="J79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細明體"/>
            <family val="3"/>
            <charset val="136"/>
          </rPr>
          <t>無調味綜合果</t>
        </r>
        <r>
          <rPr>
            <sz val="9"/>
            <color indexed="81"/>
            <rFont val="Tahoma"/>
            <family val="2"/>
          </rPr>
          <t xml:space="preserve">210g
</t>
        </r>
        <r>
          <rPr>
            <sz val="9"/>
            <color indexed="81"/>
            <rFont val="細明體"/>
            <family val="3"/>
            <charset val="136"/>
          </rPr>
          <t>莓好綜合果</t>
        </r>
        <r>
          <rPr>
            <sz val="9"/>
            <color indexed="81"/>
            <rFont val="Tahoma"/>
            <family val="2"/>
          </rPr>
          <t xml:space="preserve">230g
</t>
        </r>
        <r>
          <rPr>
            <sz val="9"/>
            <color indexed="81"/>
            <rFont val="細明體"/>
            <family val="3"/>
            <charset val="136"/>
          </rPr>
          <t>綜合纖果</t>
        </r>
        <r>
          <rPr>
            <sz val="9"/>
            <color indexed="81"/>
            <rFont val="Tahoma"/>
            <family val="2"/>
          </rPr>
          <t>270g</t>
        </r>
      </text>
    </comment>
  </commentList>
</comments>
</file>

<file path=xl/sharedStrings.xml><?xml version="1.0" encoding="utf-8"?>
<sst xmlns="http://schemas.openxmlformats.org/spreadsheetml/2006/main" count="328" uniqueCount="295">
  <si>
    <t xml:space="preserve">   成               偉                食              品             訂            購             單</t>
  </si>
  <si>
    <t>訂購日期</t>
  </si>
  <si>
    <t>取貨</t>
  </si>
  <si>
    <t>付款方式</t>
  </si>
  <si>
    <t>訂購人</t>
  </si>
  <si>
    <t>聯絡電話</t>
  </si>
  <si>
    <t>收件人</t>
  </si>
  <si>
    <t>手機</t>
  </si>
  <si>
    <t>收貨地址</t>
  </si>
  <si>
    <t>預計到貨日</t>
  </si>
  <si>
    <t>公司抬頭</t>
  </si>
  <si>
    <t>統一編號</t>
  </si>
  <si>
    <t>總金額 (含稅)</t>
  </si>
  <si>
    <t>品名</t>
  </si>
  <si>
    <t>規格</t>
  </si>
  <si>
    <t>口味</t>
  </si>
  <si>
    <t>數量</t>
  </si>
  <si>
    <t xml:space="preserve"> 合計</t>
  </si>
  <si>
    <t xml:space="preserve">  品名</t>
  </si>
  <si>
    <t>合計</t>
  </si>
  <si>
    <t>180gX10包/箱</t>
  </si>
  <si>
    <t>410gX10包/箱</t>
  </si>
  <si>
    <t>南瓜子</t>
  </si>
  <si>
    <t>150gX10包/箱</t>
  </si>
  <si>
    <t>330gX10包/箱</t>
  </si>
  <si>
    <t>130gX10包/箱</t>
  </si>
  <si>
    <t>開心果</t>
  </si>
  <si>
    <t>135gX10包/箱</t>
  </si>
  <si>
    <t>80gX10包/箱</t>
  </si>
  <si>
    <t>240gX10包/箱</t>
  </si>
  <si>
    <t>35gX24包/箱</t>
  </si>
  <si>
    <t>210gX10盒/箱</t>
  </si>
  <si>
    <t>420gX10包/箱</t>
  </si>
  <si>
    <t>蒟蒻椰果(綜合,荔枝)</t>
  </si>
  <si>
    <t>1000gX10包/箱</t>
  </si>
  <si>
    <t>180gX10盒/箱</t>
  </si>
  <si>
    <t>3 Kg/包</t>
  </si>
  <si>
    <t>3KgX2包/箱</t>
  </si>
  <si>
    <t>總產品數量</t>
  </si>
  <si>
    <t>運費</t>
  </si>
  <si>
    <t>訂單金額總計:</t>
  </si>
  <si>
    <t>*如於二個工作天內未接到本公司客服人員電話,請主動聯絡本公司做確認!</t>
  </si>
  <si>
    <r>
      <t>*以上產品數量以</t>
    </r>
    <r>
      <rPr>
        <b/>
        <u/>
        <sz val="11"/>
        <color indexed="8"/>
        <rFont val="新細明體"/>
        <family val="1"/>
        <charset val="136"/>
      </rPr>
      <t>實際銷售人員之確認數量</t>
    </r>
    <r>
      <rPr>
        <sz val="11"/>
        <color indexed="8"/>
        <rFont val="新細明體"/>
        <family val="1"/>
        <charset val="136"/>
      </rPr>
      <t>為準，不保證全部貨量充足，如遇缺貨狀態，敬請見諒！</t>
    </r>
  </si>
  <si>
    <t>**貨到付款手續費: 以5000元為一個單位, 每個單位代收手續費為30元。</t>
  </si>
  <si>
    <t>*銀行匯款資料:      銀行--- 第一銀行 沙鹿分行</t>
  </si>
  <si>
    <t>例: 單筆訂單 $0 ~ $5,000--&gt;代收手續費為1個單位，即收30元代收手續費。</t>
  </si>
  <si>
    <t xml:space="preserve">           ATM代號: 007</t>
  </si>
  <si>
    <t>單筆訂單 $5,001~ $10,000  --&gt; 代收手續費為2個單位，即收60元代收手續費。</t>
  </si>
  <si>
    <t xml:space="preserve">           戶名: 成偉食品股份有限公司</t>
  </si>
  <si>
    <t>單筆訂單 $10,001~ $15,000  --&gt; 代收手續費為3個單位，即收90元代收手續費。依此類推。</t>
  </si>
  <si>
    <t xml:space="preserve">           帳號: 422-100-58458</t>
  </si>
  <si>
    <t>120gX10包/箱</t>
    <phoneticPr fontId="10" type="noConversion"/>
  </si>
  <si>
    <t>165gX10包/箱</t>
    <phoneticPr fontId="10" type="noConversion"/>
  </si>
  <si>
    <t>無調味堅果(杏仁果/腰果)</t>
    <phoneticPr fontId="10" type="noConversion"/>
  </si>
  <si>
    <t>無調味堅果(夏威夷果)</t>
    <phoneticPr fontId="10" type="noConversion"/>
  </si>
  <si>
    <t>脆捲(咖啡)</t>
    <phoneticPr fontId="10" type="noConversion"/>
  </si>
  <si>
    <t>甘草瓜子</t>
    <phoneticPr fontId="10" type="noConversion"/>
  </si>
  <si>
    <t>開心果(內有小包裝)</t>
    <phoneticPr fontId="10" type="noConversion"/>
  </si>
  <si>
    <t>腰果(內有小包裝)</t>
    <phoneticPr fontId="10" type="noConversion"/>
  </si>
  <si>
    <t>杏仁果(內有小包裝)</t>
    <phoneticPr fontId="10" type="noConversion"/>
  </si>
  <si>
    <t>南瓜籽仁(內有小包裝)</t>
    <phoneticPr fontId="10" type="noConversion"/>
  </si>
  <si>
    <t>240gX6杯X4組/箱</t>
    <phoneticPr fontId="10" type="noConversion"/>
  </si>
  <si>
    <t>180gX6杯X4組/箱</t>
    <phoneticPr fontId="10" type="noConversion"/>
  </si>
  <si>
    <t>300gX6杯X4組/箱</t>
    <phoneticPr fontId="10" type="noConversion"/>
  </si>
  <si>
    <r>
      <t>**此</t>
    </r>
    <r>
      <rPr>
        <b/>
        <u/>
        <sz val="11"/>
        <color indexed="10"/>
        <rFont val="新細明體"/>
        <family val="1"/>
        <charset val="136"/>
      </rPr>
      <t>代收手續費</t>
    </r>
    <r>
      <rPr>
        <sz val="11"/>
        <color indexed="8"/>
        <rFont val="新細明體"/>
        <family val="1"/>
        <charset val="136"/>
      </rPr>
      <t>為貨運公司索取之費用，並非本公司索取之費用。</t>
    </r>
  </si>
  <si>
    <t>單價</t>
    <phoneticPr fontId="10" type="noConversion"/>
  </si>
  <si>
    <t>單價</t>
    <phoneticPr fontId="10" type="noConversion"/>
  </si>
  <si>
    <t>100gX10包/箱</t>
    <phoneticPr fontId="10" type="noConversion"/>
  </si>
  <si>
    <t>綜合纖果(堅果無調味)</t>
    <phoneticPr fontId="10" type="noConversion"/>
  </si>
  <si>
    <t xml:space="preserve">§          大        果        凍         系        列           §    </t>
    <phoneticPr fontId="10" type="noConversion"/>
  </si>
  <si>
    <t>訂編</t>
    <phoneticPr fontId="10" type="noConversion"/>
  </si>
  <si>
    <t>710g/盒</t>
    <phoneticPr fontId="10" type="noConversion"/>
  </si>
  <si>
    <t>豐葵香瓜子(日月潭紅茶)</t>
    <phoneticPr fontId="10" type="noConversion"/>
  </si>
  <si>
    <t>100gX10包/箱</t>
    <phoneticPr fontId="10" type="noConversion"/>
  </si>
  <si>
    <t>550g/包</t>
    <phoneticPr fontId="10" type="noConversion"/>
  </si>
  <si>
    <t>700g/盒</t>
    <phoneticPr fontId="10" type="noConversion"/>
  </si>
  <si>
    <t>傳真: (04) 3600-5697</t>
    <phoneticPr fontId="10" type="noConversion"/>
  </si>
  <si>
    <t>E-Mail: service@trikofoods.com.tw</t>
    <phoneticPr fontId="10" type="noConversion"/>
  </si>
  <si>
    <t>堅果罐系列 (綜合纖果270g/無調味杏仁果280g/莓好綜合果230g/無調味綜合果210g/無調味腰果230g/無調味榛果230g/杏仁小魚175g)</t>
    <phoneticPr fontId="10" type="noConversion"/>
  </si>
  <si>
    <t>700g/桶</t>
    <phoneticPr fontId="10" type="noConversion"/>
  </si>
  <si>
    <t>110gX10包/箱</t>
    <phoneticPr fontId="10" type="noConversion"/>
  </si>
  <si>
    <t>250gX10包/箱</t>
    <phoneticPr fontId="10" type="noConversion"/>
  </si>
  <si>
    <t>無調味夏威夷果堅果罐</t>
    <phoneticPr fontId="10" type="noConversion"/>
  </si>
  <si>
    <t>220g/罐</t>
    <phoneticPr fontId="10" type="noConversion"/>
  </si>
  <si>
    <t>零卡小果凍量販盒(綜合)</t>
    <phoneticPr fontId="10" type="noConversion"/>
  </si>
  <si>
    <t>1500g/盒</t>
    <phoneticPr fontId="10" type="noConversion"/>
  </si>
  <si>
    <t>曲奇范特西禮盒</t>
    <phoneticPr fontId="10" type="noConversion"/>
  </si>
  <si>
    <t>220gX10包/箱</t>
    <phoneticPr fontId="10" type="noConversion"/>
  </si>
  <si>
    <t>§                  袋                    裝                       堅                      果                        系                      列                         §</t>
    <phoneticPr fontId="10" type="noConversion"/>
  </si>
  <si>
    <t>§        袋           裝            果            凍             系            列          §</t>
    <phoneticPr fontId="10" type="noConversion"/>
  </si>
  <si>
    <t>§    散            裝              超              值             系             列    §</t>
    <phoneticPr fontId="10" type="noConversion"/>
  </si>
  <si>
    <t>§    常             態              禮               盒                系             列    §</t>
    <phoneticPr fontId="10" type="noConversion"/>
  </si>
  <si>
    <t>§       袋      裝     /     盒     裝       餅      乾      系     列         §</t>
    <phoneticPr fontId="10" type="noConversion"/>
  </si>
  <si>
    <r>
      <t xml:space="preserve">*如訂購金額超過 </t>
    </r>
    <r>
      <rPr>
        <b/>
        <u/>
        <sz val="11"/>
        <color indexed="8"/>
        <rFont val="新細明體"/>
        <family val="1"/>
        <charset val="136"/>
      </rPr>
      <t>$10,000</t>
    </r>
    <r>
      <rPr>
        <sz val="11"/>
        <color indexed="8"/>
        <rFont val="新細明體"/>
        <family val="1"/>
        <charset val="136"/>
      </rPr>
      <t>可享3%折扣</t>
    </r>
    <phoneticPr fontId="10" type="noConversion"/>
  </si>
  <si>
    <t>折扣門檻</t>
    <phoneticPr fontId="10" type="noConversion"/>
  </si>
  <si>
    <r>
      <t xml:space="preserve">*如訂購金額超過 </t>
    </r>
    <r>
      <rPr>
        <b/>
        <u/>
        <sz val="11"/>
        <color indexed="8"/>
        <rFont val="新細明體"/>
        <family val="1"/>
        <charset val="136"/>
      </rPr>
      <t>$22,000</t>
    </r>
    <r>
      <rPr>
        <sz val="11"/>
        <color indexed="8"/>
        <rFont val="新細明體"/>
        <family val="1"/>
        <charset val="136"/>
      </rPr>
      <t>除原本3%折扣可再享3%折扣，共6%折扣</t>
    </r>
    <phoneticPr fontId="10" type="noConversion"/>
  </si>
  <si>
    <t>35gX20包/箱</t>
    <phoneticPr fontId="10" type="noConversion"/>
  </si>
  <si>
    <t>160gX12包/箱</t>
    <phoneticPr fontId="10" type="noConversion"/>
  </si>
  <si>
    <t>140gX10包/箱</t>
    <phoneticPr fontId="10" type="noConversion"/>
  </si>
  <si>
    <t>140gX10盒/箱</t>
    <phoneticPr fontId="10" type="noConversion"/>
  </si>
  <si>
    <t xml:space="preserve">         §                 訂                  購                  注                 意                 事                 項                 §</t>
    <phoneticPr fontId="10" type="noConversion"/>
  </si>
  <si>
    <t>零卡大果凍(白葡萄)</t>
    <phoneticPr fontId="10" type="noConversion"/>
  </si>
  <si>
    <t>§            袋           裝            果            凍            系           列              §</t>
    <phoneticPr fontId="10" type="noConversion"/>
  </si>
  <si>
    <t>§       袋      裝     /       盒       裝         餅        乾        系         列        §</t>
    <phoneticPr fontId="10" type="noConversion"/>
  </si>
  <si>
    <t>*如訂購金額超過以上門檻，大宗報價可另洽！</t>
    <phoneticPr fontId="10" type="noConversion"/>
  </si>
  <si>
    <t>香瓜子(原味奶香)</t>
    <phoneticPr fontId="10" type="noConversion"/>
  </si>
  <si>
    <t>鹹蛋黃葵瓜子仁(有小包裝)</t>
    <phoneticPr fontId="10" type="noConversion"/>
  </si>
  <si>
    <t xml:space="preserve">  □  貨到付款 (手續費另計)**         □ 銀行轉帳        □ ATM轉帳       </t>
    <phoneticPr fontId="10" type="noConversion"/>
  </si>
  <si>
    <t>堅果谷系列(無調味綜合果/
莓好綜合果)</t>
    <phoneticPr fontId="10" type="noConversion"/>
  </si>
  <si>
    <t xml:space="preserve">自取(無運費)      宅配 </t>
    <phoneticPr fontId="10" type="noConversion"/>
  </si>
  <si>
    <t>**此訂購單限台灣地區(本島+外島)出貨，
國外地區恕不配送</t>
    <phoneticPr fontId="10" type="noConversion"/>
  </si>
  <si>
    <t xml:space="preserve">聯絡方式: </t>
    <phoneticPr fontId="10" type="noConversion"/>
  </si>
  <si>
    <r>
      <t>純果凍</t>
    </r>
    <r>
      <rPr>
        <sz val="10.5"/>
        <color indexed="10"/>
        <rFont val="新細明體"/>
        <family val="1"/>
        <charset val="136"/>
      </rPr>
      <t>-需問庫存</t>
    </r>
  </si>
  <si>
    <r>
      <t>*所有訂單皆可以傳真,電話,或E-mail下單. 訂單收到後將由專員於二</t>
    </r>
    <r>
      <rPr>
        <b/>
        <u/>
        <sz val="11"/>
        <color indexed="8"/>
        <rFont val="新細明體"/>
        <family val="1"/>
        <charset val="136"/>
      </rPr>
      <t>個工作天</t>
    </r>
    <r>
      <rPr>
        <sz val="11"/>
        <color indexed="8"/>
        <rFont val="新細明體"/>
        <family val="1"/>
        <charset val="136"/>
      </rPr>
      <t>內電話連絡確認訂單內容與出貨時間</t>
    </r>
  </si>
  <si>
    <r>
      <t xml:space="preserve">*本公司訂購滿 </t>
    </r>
    <r>
      <rPr>
        <b/>
        <u/>
        <sz val="11"/>
        <color indexed="10"/>
        <rFont val="新細明體"/>
        <family val="1"/>
        <charset val="136"/>
      </rPr>
      <t xml:space="preserve">$2,000 </t>
    </r>
    <r>
      <rPr>
        <sz val="11"/>
        <color indexed="8"/>
        <rFont val="新細明體"/>
        <family val="1"/>
        <charset val="136"/>
      </rPr>
      <t>即可免運(</t>
    </r>
    <r>
      <rPr>
        <b/>
        <sz val="11"/>
        <color indexed="8"/>
        <rFont val="新細明體"/>
        <family val="1"/>
        <charset val="136"/>
      </rPr>
      <t>限台灣本島</t>
    </r>
    <r>
      <rPr>
        <sz val="11"/>
        <color indexed="8"/>
        <rFont val="新細明體"/>
        <family val="1"/>
        <charset val="136"/>
      </rPr>
      <t>)</t>
    </r>
    <r>
      <rPr>
        <sz val="11"/>
        <rFont val="新細明體"/>
        <family val="1"/>
        <charset val="136"/>
      </rPr>
      <t>。</t>
    </r>
    <r>
      <rPr>
        <sz val="11"/>
        <color indexed="8"/>
        <rFont val="新細明體"/>
        <family val="1"/>
        <charset val="136"/>
      </rPr>
      <t xml:space="preserve">如未滿$2,000則酌收運費 </t>
    </r>
    <r>
      <rPr>
        <b/>
        <u/>
        <sz val="11"/>
        <color indexed="10"/>
        <rFont val="新細明體"/>
        <family val="1"/>
        <charset val="136"/>
      </rPr>
      <t>$150</t>
    </r>
    <r>
      <rPr>
        <b/>
        <sz val="11"/>
        <color indexed="10"/>
        <rFont val="新細明體"/>
        <family val="1"/>
        <charset val="136"/>
      </rPr>
      <t>。</t>
    </r>
    <r>
      <rPr>
        <b/>
        <sz val="11"/>
        <rFont val="新細明體"/>
        <family val="1"/>
        <charset val="136"/>
      </rPr>
      <t>外島不限金額一律加收$150運費。</t>
    </r>
    <phoneticPr fontId="10" type="noConversion"/>
  </si>
  <si>
    <t>2.5Kg(500g*5包)/箱)</t>
    <phoneticPr fontId="10" type="noConversion"/>
  </si>
  <si>
    <t>青豆(蒜香/芥末)(內有小包裝)</t>
    <phoneticPr fontId="10" type="noConversion"/>
  </si>
  <si>
    <t>自然果園(葡萄乾+蔓越莓)(有小包裝)</t>
    <phoneticPr fontId="10" type="noConversion"/>
  </si>
  <si>
    <t>§           堅      果       罐       與       隨      手       包       系      列            §</t>
    <phoneticPr fontId="10" type="noConversion"/>
  </si>
  <si>
    <t>楓糖腰果224g</t>
    <phoneticPr fontId="10" type="noConversion"/>
  </si>
  <si>
    <t>蒜香杏仁果266g</t>
    <phoneticPr fontId="10" type="noConversion"/>
  </si>
  <si>
    <t>蒜片小魚乾花生210g</t>
    <phoneticPr fontId="10" type="noConversion"/>
  </si>
  <si>
    <t>走吧堅果隨手包系列                             (楓糖腰果 / 蒜香杏仁果 / 蒜片小魚乾花生)- 每盒7包入</t>
    <phoneticPr fontId="10" type="noConversion"/>
  </si>
  <si>
    <t>450g/桶</t>
    <phoneticPr fontId="10" type="noConversion"/>
  </si>
  <si>
    <t>價格如有異動，不再另行通知，以實際報價為主</t>
    <phoneticPr fontId="10" type="noConversion"/>
  </si>
  <si>
    <r>
      <t>*本公司產品主要委託</t>
    </r>
    <r>
      <rPr>
        <b/>
        <sz val="11"/>
        <color indexed="8"/>
        <rFont val="新細明體"/>
        <family val="1"/>
        <charset val="136"/>
      </rPr>
      <t>新竹物流</t>
    </r>
    <r>
      <rPr>
        <sz val="11"/>
        <color indexed="8"/>
        <rFont val="新細明體"/>
        <family val="1"/>
        <charset val="136"/>
      </rPr>
      <t>寄送，採</t>
    </r>
    <r>
      <rPr>
        <b/>
        <u/>
        <sz val="11"/>
        <color indexed="10"/>
        <rFont val="新細明體"/>
        <family val="1"/>
        <charset val="136"/>
      </rPr>
      <t xml:space="preserve">貨到付款(手續費另計)**，銀行轉帳，ATM </t>
    </r>
    <phoneticPr fontId="10" type="noConversion"/>
  </si>
  <si>
    <t>優酪果園(綜合)</t>
    <phoneticPr fontId="10" type="noConversion"/>
  </si>
  <si>
    <t>330gX10包/箱</t>
    <phoneticPr fontId="10" type="noConversion"/>
  </si>
  <si>
    <t>糕餅舖(酥餅總匯)</t>
    <phoneticPr fontId="10" type="noConversion"/>
  </si>
  <si>
    <t>210gX10盒/箱</t>
    <phoneticPr fontId="10" type="noConversion"/>
  </si>
  <si>
    <t>盛香珍節慶手提袋加購</t>
    <phoneticPr fontId="10" type="noConversion"/>
  </si>
  <si>
    <t>個</t>
    <phoneticPr fontId="10" type="noConversion"/>
  </si>
  <si>
    <t>豐葵香瓜子禮桶(全天然口味)</t>
    <phoneticPr fontId="10" type="noConversion"/>
  </si>
  <si>
    <t>180gX6包/盒</t>
    <phoneticPr fontId="10" type="noConversion"/>
  </si>
  <si>
    <t>零卡小果凍(綜合)</t>
    <phoneticPr fontId="10" type="noConversion"/>
  </si>
  <si>
    <t>720gX10包/箱</t>
    <phoneticPr fontId="10" type="noConversion"/>
  </si>
  <si>
    <t>午茶時間-經典奶酥</t>
    <phoneticPr fontId="10" type="noConversion"/>
  </si>
  <si>
    <t>180gX10盒/箱</t>
    <phoneticPr fontId="10" type="noConversion"/>
  </si>
  <si>
    <t>霸果實鮮果凍(白桃/蜜柑/綜合/白葡萄)</t>
    <phoneticPr fontId="10" type="noConversion"/>
  </si>
  <si>
    <t>225gX20包/箱</t>
    <phoneticPr fontId="10" type="noConversion"/>
  </si>
  <si>
    <t>皇家奶油曲奇(抽屜盒)</t>
    <phoneticPr fontId="10" type="noConversion"/>
  </si>
  <si>
    <t>100gX10盒/箱</t>
    <phoneticPr fontId="10" type="noConversion"/>
  </si>
  <si>
    <t>110g/盒</t>
    <phoneticPr fontId="10" type="noConversion"/>
  </si>
  <si>
    <t>法國酥 (草莓, 巧克力)</t>
    <phoneticPr fontId="10" type="noConversion"/>
  </si>
  <si>
    <t>夾心酥(巧克力，草莓）</t>
    <phoneticPr fontId="10" type="noConversion"/>
  </si>
  <si>
    <t>夾心酥[巧克力,草莓,花生]</t>
    <phoneticPr fontId="10" type="noConversion"/>
  </si>
  <si>
    <t>夾心酥[花生,香芋,檸檬,巧克力]</t>
    <phoneticPr fontId="10" type="noConversion"/>
  </si>
  <si>
    <t>斯娜普蛋酥</t>
    <phoneticPr fontId="10" type="noConversion"/>
  </si>
  <si>
    <t>30gX24包/箱</t>
    <phoneticPr fontId="10" type="noConversion"/>
  </si>
  <si>
    <t>130gX12包/箱</t>
    <phoneticPr fontId="10" type="noConversion"/>
  </si>
  <si>
    <t>400gX5包/箱</t>
    <phoneticPr fontId="10" type="noConversion"/>
  </si>
  <si>
    <t>§    散            裝              超              值             系             列    §</t>
    <phoneticPr fontId="10" type="noConversion"/>
  </si>
  <si>
    <t>蒟蒻椰果果凍(綜合,荔枝)</t>
    <phoneticPr fontId="10" type="noConversion"/>
  </si>
  <si>
    <t>優酪果園果凍(綜合)</t>
    <phoneticPr fontId="10" type="noConversion"/>
  </si>
  <si>
    <t>零卡果凍(綜合)</t>
    <phoneticPr fontId="10" type="noConversion"/>
  </si>
  <si>
    <t>6 kg散裝/箱</t>
    <phoneticPr fontId="10" type="noConversion"/>
  </si>
  <si>
    <t>小計</t>
    <phoneticPr fontId="10" type="noConversion"/>
  </si>
  <si>
    <t>200gX10包/箱</t>
    <phoneticPr fontId="10" type="noConversion"/>
  </si>
  <si>
    <t>165gX20包/箱</t>
    <phoneticPr fontId="10" type="noConversion"/>
  </si>
  <si>
    <t>堅果三重奏禮盒 (無調味綜合果+莓好綜合果+綜合纖果)</t>
    <phoneticPr fontId="10" type="noConversion"/>
  </si>
  <si>
    <t>青豆(麻辣)(內有小包裝)</t>
    <phoneticPr fontId="10" type="noConversion"/>
  </si>
  <si>
    <t>豐葵香瓜子(全天然瓜子)</t>
    <phoneticPr fontId="10" type="noConversion"/>
  </si>
  <si>
    <t>蒜味蠶豆酥(夾鏈袋設計)</t>
    <phoneticPr fontId="10" type="noConversion"/>
  </si>
  <si>
    <t>125gX10包/箱</t>
    <phoneticPr fontId="10" type="noConversion"/>
  </si>
  <si>
    <t>Dr.Q蒟蒻果凍(葡萄/荔枝/芒果/
草莓/百香果)</t>
    <phoneticPr fontId="10" type="noConversion"/>
  </si>
  <si>
    <t>265gX10包/箱</t>
    <phoneticPr fontId="10" type="noConversion"/>
  </si>
  <si>
    <t>420gX10包/箱</t>
    <phoneticPr fontId="10" type="noConversion"/>
  </si>
  <si>
    <t>180gX6包/盒</t>
    <phoneticPr fontId="10" type="noConversion"/>
  </si>
  <si>
    <t>180gX6包/盒</t>
    <phoneticPr fontId="10" type="noConversion"/>
  </si>
  <si>
    <t>零卡大果凍240g(熱帶水果/芭樂柳橙)</t>
    <phoneticPr fontId="10" type="noConversion"/>
  </si>
  <si>
    <t>240gX6杯X4組/箱</t>
    <phoneticPr fontId="10" type="noConversion"/>
  </si>
  <si>
    <t>蝴蝶派(原味)-16片入(盒)</t>
    <phoneticPr fontId="10" type="noConversion"/>
  </si>
  <si>
    <t>400g/盒</t>
    <phoneticPr fontId="10" type="noConversion"/>
  </si>
  <si>
    <t>蜂蜜蝴蝶酥(抽屜盒)</t>
    <phoneticPr fontId="10" type="noConversion"/>
  </si>
  <si>
    <t>拿鐵咖啡脆捲</t>
    <phoneticPr fontId="10" type="noConversion"/>
  </si>
  <si>
    <t>88gX10包/箱</t>
    <phoneticPr fontId="10" type="noConversion"/>
  </si>
  <si>
    <t>法式鹽之花奶油蝴蝶酥</t>
    <phoneticPr fontId="10" type="noConversion"/>
  </si>
  <si>
    <t>酵母覺醒 (蜜糖)</t>
    <phoneticPr fontId="10" type="noConversion"/>
  </si>
  <si>
    <t>300gX10包/箱</t>
    <phoneticPr fontId="10" type="noConversion"/>
  </si>
  <si>
    <t>奶油起司餅</t>
    <phoneticPr fontId="10" type="noConversion"/>
  </si>
  <si>
    <t>280gX10包/箱</t>
    <phoneticPr fontId="10" type="noConversion"/>
  </si>
  <si>
    <t>120gX20包/箱</t>
    <phoneticPr fontId="10" type="noConversion"/>
  </si>
  <si>
    <t>150gX10包/箱</t>
    <phoneticPr fontId="10" type="noConversion"/>
  </si>
  <si>
    <t>微笑河馬 (巧克力/草莓/牛奶)</t>
    <phoneticPr fontId="10" type="noConversion"/>
  </si>
  <si>
    <t>60gX12包/箱</t>
    <phoneticPr fontId="10" type="noConversion"/>
  </si>
  <si>
    <t>微笑河馬 (巧克力/草莓)</t>
    <phoneticPr fontId="10" type="noConversion"/>
  </si>
  <si>
    <t>200gX10包/箱</t>
    <phoneticPr fontId="10" type="noConversion"/>
  </si>
  <si>
    <r>
      <t>青豆( 蒜香,芥末)</t>
    </r>
    <r>
      <rPr>
        <sz val="10.5"/>
        <color indexed="10"/>
        <rFont val="新細明體"/>
        <family val="1"/>
        <charset val="136"/>
      </rPr>
      <t>-需問庫存</t>
    </r>
    <phoneticPr fontId="10" type="noConversion"/>
  </si>
  <si>
    <t>豐葵香瓜子禮桶(焦糖口味/桂圓紅棗口味)</t>
    <phoneticPr fontId="10" type="noConversion"/>
  </si>
  <si>
    <t>85gX10盒/箱</t>
    <phoneticPr fontId="10" type="noConversion"/>
  </si>
  <si>
    <t>168gX10盒/箱</t>
    <phoneticPr fontId="10" type="noConversion"/>
  </si>
  <si>
    <t>堅果量販盒 (無調味綜合果/每日堅果/薄鹽綜合果)28小包入</t>
    <phoneticPr fontId="10" type="noConversion"/>
  </si>
  <si>
    <t>無調味綜合果桶</t>
    <phoneticPr fontId="10" type="noConversion"/>
  </si>
  <si>
    <t>活力綜合纖果1300g/桶</t>
    <phoneticPr fontId="10" type="noConversion"/>
  </si>
  <si>
    <t>1300g/罐</t>
    <phoneticPr fontId="10" type="noConversion"/>
  </si>
  <si>
    <t>1130g/罐</t>
    <phoneticPr fontId="10" type="noConversion"/>
  </si>
  <si>
    <t>90gX10包/箱</t>
    <phoneticPr fontId="10" type="noConversion"/>
  </si>
  <si>
    <t>蝴蝶派(原味)-4片入/盒</t>
    <phoneticPr fontId="10" type="noConversion"/>
  </si>
  <si>
    <t>蝴蝶派(原味)-6片入(盒)</t>
    <phoneticPr fontId="10" type="noConversion"/>
  </si>
  <si>
    <t>100gX12盒/箱</t>
    <phoneticPr fontId="10" type="noConversion"/>
  </si>
  <si>
    <t>150gX12盒/箱</t>
    <phoneticPr fontId="10" type="noConversion"/>
  </si>
  <si>
    <t>法國薄酥 (草莓, 咖啡)</t>
    <phoneticPr fontId="10" type="noConversion"/>
  </si>
  <si>
    <t>2.5Kg(500g*5包)/箱)</t>
    <phoneticPr fontId="10" type="noConversion"/>
  </si>
  <si>
    <t>380g/盒</t>
    <phoneticPr fontId="10" type="noConversion"/>
  </si>
  <si>
    <t>濃厚雙味法國酥禮盒(附提袋)</t>
    <phoneticPr fontId="10" type="noConversion"/>
  </si>
  <si>
    <t>豐葵香瓜子(焦糖/桂圓紅棗/
日月潭紅茶/海鹽)</t>
    <phoneticPr fontId="10" type="noConversion"/>
  </si>
  <si>
    <t>熔漿巧克力曲奇(抽屜盒)</t>
    <phoneticPr fontId="10" type="noConversion"/>
  </si>
  <si>
    <t>160gX10盒/箱</t>
    <phoneticPr fontId="10" type="noConversion"/>
  </si>
  <si>
    <t>濃厚脆捲(芋頭牛奶/花生/巧克力)</t>
    <phoneticPr fontId="10" type="noConversion"/>
  </si>
  <si>
    <t>10包/箱</t>
    <phoneticPr fontId="10" type="noConversion"/>
  </si>
  <si>
    <t>115gX10包/箱</t>
    <phoneticPr fontId="10" type="noConversion"/>
  </si>
  <si>
    <t>KING堅果罐(無調味夏威夷果)</t>
    <phoneticPr fontId="10" type="noConversion"/>
  </si>
  <si>
    <t>KING堅果罐(無調味綜合果/無調味腰果/夏威夷纖果/楓糖胡桃/杏仁小魚/開心果)</t>
    <phoneticPr fontId="10" type="noConversion"/>
  </si>
  <si>
    <t>350g/罐</t>
    <phoneticPr fontId="10" type="noConversion"/>
  </si>
  <si>
    <t>270g~350g/罐不等</t>
    <phoneticPr fontId="10" type="noConversion"/>
  </si>
  <si>
    <t>Dr.Q雙味蒟蒻(葡萄+荔枝)</t>
    <phoneticPr fontId="10" type="noConversion"/>
  </si>
  <si>
    <t>785g/袋</t>
    <phoneticPr fontId="10" type="noConversion"/>
  </si>
  <si>
    <t>大果實果凍(綜合/蜜柑/葡萄/白桃)</t>
    <phoneticPr fontId="10" type="noConversion"/>
  </si>
  <si>
    <t>蝴蝶派-需問庫存</t>
    <phoneticPr fontId="10" type="noConversion"/>
  </si>
  <si>
    <t>2Kg(400g*5包)/箱)</t>
    <phoneticPr fontId="10" type="noConversion"/>
  </si>
  <si>
    <t>紫菜青蔥蘇打餅/牛奶起司酥餅</t>
    <phoneticPr fontId="10" type="noConversion"/>
  </si>
  <si>
    <t>2.5Kg(500g*5包)/箱)</t>
    <phoneticPr fontId="10" type="noConversion"/>
  </si>
  <si>
    <t>120gX10包/箱</t>
    <phoneticPr fontId="10" type="noConversion"/>
  </si>
  <si>
    <t>95gX10包/箱</t>
    <phoneticPr fontId="10" type="noConversion"/>
  </si>
  <si>
    <t>無調味堅果(核桃88g/綜合果90g)</t>
    <phoneticPr fontId="10" type="noConversion"/>
  </si>
  <si>
    <t>50gX10包/箱</t>
    <phoneticPr fontId="10" type="noConversion"/>
  </si>
  <si>
    <t>霸豐葵香瓜子(海鹽口味)</t>
    <phoneticPr fontId="10" type="noConversion"/>
  </si>
  <si>
    <t>250gX10包/箱</t>
    <phoneticPr fontId="10" type="noConversion"/>
  </si>
  <si>
    <t>500gX10包/箱</t>
    <phoneticPr fontId="10" type="noConversion"/>
  </si>
  <si>
    <t>杏仁奶油曲奇</t>
    <phoneticPr fontId="10" type="noConversion"/>
  </si>
  <si>
    <t>85gX10包/箱</t>
    <phoneticPr fontId="10" type="noConversion"/>
  </si>
  <si>
    <t>Dr. Q蒟蒻果凍(芒果/荔枝/
葡萄/百香果/草莓/麝香白葡萄)</t>
    <phoneticPr fontId="10" type="noConversion"/>
  </si>
  <si>
    <t>杏仁小魚(內有小包裝)</t>
    <phoneticPr fontId="10" type="noConversion"/>
  </si>
  <si>
    <t>手製煎餅系列
(花生,海苔,芝麻)(芝麻限210g)
(杏仁煎餅-185g盒裝)</t>
    <phoneticPr fontId="10" type="noConversion"/>
  </si>
  <si>
    <t>185g-210gX10盒/箱</t>
    <phoneticPr fontId="10" type="noConversion"/>
  </si>
  <si>
    <t>濃厚脆捲(香芋牛奶)</t>
    <phoneticPr fontId="10" type="noConversion"/>
  </si>
  <si>
    <t>花生煎餅/咖啡脆捲/斯娜普</t>
    <phoneticPr fontId="10" type="noConversion"/>
  </si>
  <si>
    <t>蘇打餅(原味/黑芝麻)</t>
    <phoneticPr fontId="10" type="noConversion"/>
  </si>
  <si>
    <t>1KGX2包/箱(約100小包入)</t>
    <phoneticPr fontId="10" type="noConversion"/>
  </si>
  <si>
    <t>蒟蒻習慣 (葡萄/白桃/草莓)</t>
    <phoneticPr fontId="10" type="noConversion"/>
  </si>
  <si>
    <t>多果實鮮果凍(蜜柑,白桃,綜合水果,葡萄)</t>
    <phoneticPr fontId="10" type="noConversion"/>
  </si>
  <si>
    <t>Dr.Q蒟蒻果凍(雙味-水蜜桃+白葡萄; 雙味-零卡芭樂+荔枝;雙味: 零卡白桃+草莓)</t>
    <phoneticPr fontId="10" type="noConversion"/>
  </si>
  <si>
    <t>10盒/箱</t>
    <phoneticPr fontId="10" type="noConversion"/>
  </si>
  <si>
    <t>190gX10包/箱</t>
    <phoneticPr fontId="10" type="noConversion"/>
  </si>
  <si>
    <t>DR.Q零卡蒟蒻量販盒(荔枝+芭樂風味)</t>
    <phoneticPr fontId="10" type="noConversion"/>
  </si>
  <si>
    <t>1000g/盒</t>
    <phoneticPr fontId="10" type="noConversion"/>
  </si>
  <si>
    <t>原味蘇打餅152g/原味營養餅168g</t>
    <phoneticPr fontId="10" type="noConversion"/>
  </si>
  <si>
    <t>酵母覺醒 (胡椒/紫菜青蔥/青蔥)</t>
    <phoneticPr fontId="10" type="noConversion"/>
  </si>
  <si>
    <t>蔥蒜花生/薄鹽花生(內有小包裝)</t>
    <phoneticPr fontId="10" type="noConversion"/>
  </si>
  <si>
    <t>竹炭花生(內有小包裝)</t>
  </si>
  <si>
    <t>KING袋裝堅果(夏威夷豆90g/杏仁小魚135g/蜂蜜腰果140g/夏威夷纖果140g/無調味綜合果140g/開心果140g)</t>
    <phoneticPr fontId="10" type="noConversion"/>
  </si>
  <si>
    <t>小魚乾花生/麻辣花生/椒麻/辣味柿米果小魚花生(內有小包裝)</t>
    <phoneticPr fontId="10" type="noConversion"/>
  </si>
  <si>
    <t>90~140gX10包/箱</t>
    <phoneticPr fontId="10" type="noConversion"/>
  </si>
  <si>
    <t>純果凍綜合</t>
    <phoneticPr fontId="10" type="noConversion"/>
  </si>
  <si>
    <t>2.5 kg散裝/箱</t>
    <phoneticPr fontId="10" type="noConversion"/>
  </si>
  <si>
    <t>電話: (04) 3600-2626 #206/#211/#215</t>
    <phoneticPr fontId="10" type="noConversion"/>
  </si>
  <si>
    <t>175g~280g不等/
單罐</t>
    <phoneticPr fontId="10" type="noConversion"/>
  </si>
  <si>
    <t>170g/盒</t>
    <phoneticPr fontId="10" type="noConversion"/>
  </si>
  <si>
    <t>特級醬油瓜子</t>
    <phoneticPr fontId="10" type="noConversion"/>
  </si>
  <si>
    <t>特級甘草瓜子</t>
    <phoneticPr fontId="10" type="noConversion"/>
  </si>
  <si>
    <t>特級南瓜子</t>
    <phoneticPr fontId="10" type="noConversion"/>
  </si>
  <si>
    <t>特級綠茶南瓜子</t>
    <phoneticPr fontId="10" type="noConversion"/>
  </si>
  <si>
    <t>特級香瓜子 (原味奶香)</t>
    <phoneticPr fontId="10" type="noConversion"/>
  </si>
  <si>
    <t>豐葵特級香瓜子(焦糖/桂圓紅棗/海鹽)</t>
    <phoneticPr fontId="10" type="noConversion"/>
  </si>
  <si>
    <t>無調味堅果(核桃/綜合果)</t>
    <phoneticPr fontId="10" type="noConversion"/>
  </si>
  <si>
    <t>80gX10包/箱</t>
    <phoneticPr fontId="10" type="noConversion"/>
  </si>
  <si>
    <t>每日堅果(每袋5包入)</t>
    <phoneticPr fontId="10" type="noConversion"/>
  </si>
  <si>
    <t>法式奶油/焦糖海鹽/起司千層酥</t>
    <phoneticPr fontId="10" type="noConversion"/>
  </si>
  <si>
    <t>法式經典立袋 (焦糖烤布蕾蝴蝶酥85g/鹽之花榛果法國酥100g)</t>
    <phoneticPr fontId="10" type="noConversion"/>
  </si>
  <si>
    <t>72%黃金黑巧巧克酥</t>
    <phoneticPr fontId="10" type="noConversion"/>
  </si>
  <si>
    <t>濃厚法國酥(草莓/巧克力/靜岡抹茶)</t>
    <phoneticPr fontId="10" type="noConversion"/>
  </si>
  <si>
    <t>醇厚脆捲 (72%純黑巧克力/草莓/焦糖瑪奇朵)</t>
    <phoneticPr fontId="10" type="noConversion"/>
  </si>
  <si>
    <t>118gX10包/箱</t>
    <phoneticPr fontId="10" type="noConversion"/>
  </si>
  <si>
    <t>法國酥(草莓/巧克力/哈密瓜/維也納咖啡</t>
    <phoneticPr fontId="10" type="noConversion"/>
  </si>
  <si>
    <t>巧克酥 (牛奶)</t>
    <phoneticPr fontId="10" type="noConversion"/>
  </si>
  <si>
    <t>大甲芋頭曲奇</t>
    <phoneticPr fontId="10" type="noConversion"/>
  </si>
  <si>
    <t>MINI蘇打餅 (海苔鹽/椒麻)</t>
    <phoneticPr fontId="10" type="noConversion"/>
  </si>
  <si>
    <t>440g/盒</t>
    <phoneticPr fontId="10" type="noConversion"/>
  </si>
  <si>
    <t>極濃黑巧克力風味夾心酥</t>
    <phoneticPr fontId="10" type="noConversion"/>
  </si>
  <si>
    <t>522g/盒</t>
    <phoneticPr fontId="10" type="noConversion"/>
  </si>
  <si>
    <t>捲心酥(巧克力/咖啡/拿鐵咖啡)</t>
    <phoneticPr fontId="10" type="noConversion"/>
  </si>
  <si>
    <t>Energy Time機能飲 (晶亮有神-莓果;電解質PLUS; 元氣PLUS;維生素PLUS)</t>
    <phoneticPr fontId="10" type="noConversion"/>
  </si>
  <si>
    <t>低卡蒟蒻 (檸檬愛玉/芒果布丁)</t>
    <phoneticPr fontId="10" type="noConversion"/>
  </si>
  <si>
    <t>濃厚楓糖生奶油曲奇</t>
    <phoneticPr fontId="10" type="noConversion"/>
  </si>
  <si>
    <t>80gX10盒/箱</t>
    <phoneticPr fontId="10" type="noConversion"/>
  </si>
  <si>
    <t>極濃花生/大甲芋頭薄燒</t>
    <phoneticPr fontId="10" type="noConversion"/>
  </si>
  <si>
    <t>SOMA烏龍茶歐蕾法國酥</t>
    <phoneticPr fontId="10" type="noConversion"/>
  </si>
  <si>
    <t>巧克酥(生奶油芋泥/榛果巧克力)</t>
    <phoneticPr fontId="10" type="noConversion"/>
  </si>
  <si>
    <t>150gX10盒/箱</t>
    <phoneticPr fontId="10" type="noConversion"/>
  </si>
  <si>
    <t>優酪果園(草莓)</t>
    <phoneticPr fontId="10" type="noConversion"/>
  </si>
  <si>
    <t>鮮果凍(橘瓣蜜柑)</t>
    <phoneticPr fontId="10" type="noConversion"/>
  </si>
  <si>
    <t>MINI蘇打餅 (海苔鹽/椒麻/青蔥/原味/營養餅)</t>
    <phoneticPr fontId="10" type="noConversion"/>
  </si>
  <si>
    <t>Mr. baked烘焙薯片(海苔鹽/鹹蛋黃)</t>
    <phoneticPr fontId="10" type="noConversion"/>
  </si>
  <si>
    <t>零卡蒟蒻 (巨峰葡萄/荔枝)</t>
    <phoneticPr fontId="10" type="noConversion"/>
  </si>
  <si>
    <t>2025/12/09Ver.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</si>
</sst>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;[Red]\-&quot;$&quot;#,##0"/>
    <numFmt numFmtId="176" formatCode="\$#,##0;[Red]\$#,##0"/>
    <numFmt numFmtId="177" formatCode="\$#,##0_);[Red]&quot;($&quot;#,##0\)"/>
    <numFmt numFmtId="178" formatCode="\$#,##0"/>
    <numFmt numFmtId="179" formatCode="\$#,##0_);&quot;($&quot;#,##0\)"/>
    <numFmt numFmtId="180" formatCode="\$#,##0;[Red]&quot;-$&quot;#,##0"/>
  </numFmts>
  <fonts count="30" x14ac:knownFonts="1">
    <font>
      <sz val="12"/>
      <color indexed="8"/>
      <name val="新細明體"/>
      <family val="1"/>
      <charset val="136"/>
    </font>
    <font>
      <sz val="9"/>
      <color indexed="8"/>
      <name val="新細明體"/>
      <family val="1"/>
      <charset val="136"/>
    </font>
    <font>
      <b/>
      <sz val="11"/>
      <color indexed="8"/>
      <name val="新細明體"/>
      <family val="1"/>
      <charset val="136"/>
    </font>
    <font>
      <sz val="11"/>
      <color indexed="8"/>
      <name val="新細明體"/>
      <family val="1"/>
      <charset val="136"/>
    </font>
    <font>
      <b/>
      <sz val="11"/>
      <color indexed="10"/>
      <name val="新細明體"/>
      <family val="1"/>
      <charset val="136"/>
    </font>
    <font>
      <sz val="11"/>
      <name val="新細明體"/>
      <family val="1"/>
      <charset val="136"/>
    </font>
    <font>
      <b/>
      <u/>
      <sz val="11"/>
      <color indexed="8"/>
      <name val="新細明體"/>
      <family val="1"/>
      <charset val="136"/>
    </font>
    <font>
      <b/>
      <u/>
      <sz val="11"/>
      <color indexed="10"/>
      <name val="新細明體"/>
      <family val="1"/>
      <charset val="136"/>
    </font>
    <font>
      <b/>
      <sz val="11"/>
      <name val="新細明體"/>
      <family val="1"/>
      <charset val="136"/>
    </font>
    <font>
      <sz val="10.5"/>
      <color indexed="8"/>
      <name val="新細明體"/>
      <family val="1"/>
      <charset val="136"/>
    </font>
    <font>
      <sz val="9"/>
      <name val="新細明體"/>
      <family val="1"/>
      <charset val="136"/>
    </font>
    <font>
      <sz val="10.5"/>
      <name val="新細明體"/>
      <family val="1"/>
      <charset val="136"/>
    </font>
    <font>
      <sz val="12"/>
      <name val="新細明體"/>
      <family val="1"/>
      <charset val="136"/>
    </font>
    <font>
      <sz val="9"/>
      <color indexed="81"/>
      <name val="Tahoma"/>
      <family val="2"/>
    </font>
    <font>
      <sz val="9"/>
      <color indexed="81"/>
      <name val="細明體"/>
      <family val="3"/>
      <charset val="136"/>
    </font>
    <font>
      <b/>
      <sz val="10.5"/>
      <color indexed="8"/>
      <name val="新細明體"/>
      <family val="1"/>
      <charset val="136"/>
    </font>
    <font>
      <b/>
      <sz val="10.5"/>
      <name val="新細明體"/>
      <family val="1"/>
      <charset val="136"/>
    </font>
    <font>
      <b/>
      <sz val="10.5"/>
      <color indexed="10"/>
      <name val="新細明體"/>
      <family val="1"/>
      <charset val="136"/>
    </font>
    <font>
      <b/>
      <sz val="10.5"/>
      <color rgb="FFFF0000"/>
      <name val="新細明體"/>
      <family val="1"/>
      <charset val="136"/>
    </font>
    <font>
      <sz val="10.5"/>
      <color indexed="10"/>
      <name val="新細明體"/>
      <family val="1"/>
      <charset val="136"/>
    </font>
    <font>
      <sz val="10.5"/>
      <color rgb="FFFF0000"/>
      <name val="新細明體"/>
      <family val="1"/>
      <charset val="136"/>
    </font>
    <font>
      <sz val="10"/>
      <color indexed="8"/>
      <name val="新細明體"/>
      <family val="1"/>
      <charset val="136"/>
    </font>
    <font>
      <sz val="9.5"/>
      <color indexed="8"/>
      <name val="新細明體"/>
      <family val="1"/>
      <charset val="136"/>
    </font>
    <font>
      <sz val="12"/>
      <color rgb="FFFF0000"/>
      <name val="新細明體"/>
      <family val="1"/>
      <charset val="136"/>
    </font>
    <font>
      <b/>
      <sz val="12"/>
      <color rgb="FFFF0000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0"/>
      <name val="新細明體"/>
      <family val="1"/>
      <charset val="136"/>
    </font>
    <font>
      <sz val="9.5"/>
      <name val="新細明體"/>
      <family val="1"/>
      <charset val="136"/>
    </font>
    <font>
      <sz val="8"/>
      <color indexed="8"/>
      <name val="新細明體"/>
      <family val="1"/>
      <charset val="136"/>
    </font>
    <font>
      <sz val="7.5"/>
      <color indexed="8"/>
      <name val="新細明體"/>
      <family val="1"/>
      <charset val="136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51"/>
        <bgColor indexed="13"/>
      </patternFill>
    </fill>
    <fill>
      <patternFill patternType="solid">
        <fgColor indexed="31"/>
        <bgColor indexed="22"/>
      </patternFill>
    </fill>
    <fill>
      <patternFill patternType="solid">
        <fgColor rgb="FFFFC000"/>
        <bgColor indexed="24"/>
      </patternFill>
    </fill>
    <fill>
      <patternFill patternType="solid">
        <fgColor rgb="FFCCCCFF"/>
        <bgColor indexed="64"/>
      </patternFill>
    </fill>
    <fill>
      <patternFill patternType="solid">
        <fgColor rgb="FFFFC000"/>
        <bgColor indexed="64"/>
      </patternFill>
    </fill>
  </fills>
  <borders count="6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/>
      <right/>
      <top style="thick">
        <color indexed="8"/>
      </top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8"/>
      </left>
      <right style="thick">
        <color indexed="8"/>
      </right>
      <top style="thick">
        <color indexed="64"/>
      </top>
      <bottom style="thick">
        <color indexed="64"/>
      </bottom>
      <diagonal/>
    </border>
    <border>
      <left style="double">
        <color indexed="8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ck">
        <color indexed="8"/>
      </left>
      <right/>
      <top style="thick">
        <color indexed="8"/>
      </top>
      <bottom/>
      <diagonal/>
    </border>
    <border>
      <left style="thick">
        <color indexed="8"/>
      </left>
      <right/>
      <top/>
      <bottom/>
      <diagonal/>
    </border>
    <border>
      <left/>
      <right style="thick">
        <color auto="1"/>
      </right>
      <top style="thick">
        <color indexed="8"/>
      </top>
      <bottom/>
      <diagonal/>
    </border>
    <border>
      <left/>
      <right style="thick">
        <color auto="1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thick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double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8"/>
      </right>
      <top style="thick">
        <color indexed="64"/>
      </top>
      <bottom style="thick">
        <color indexed="64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double">
        <color auto="1"/>
      </right>
      <top style="thick">
        <color auto="1"/>
      </top>
      <bottom style="medium">
        <color auto="1"/>
      </bottom>
      <diagonal/>
    </border>
    <border>
      <left/>
      <right/>
      <top style="thick">
        <color indexed="64"/>
      </top>
      <bottom/>
      <diagonal/>
    </border>
    <border>
      <left style="double">
        <color auto="1"/>
      </left>
      <right/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double">
        <color indexed="8"/>
      </right>
      <top style="thick">
        <color indexed="64"/>
      </top>
      <bottom style="thick">
        <color indexed="64"/>
      </bottom>
      <diagonal/>
    </border>
    <border>
      <left style="thick">
        <color indexed="8"/>
      </left>
      <right style="double">
        <color indexed="8"/>
      </right>
      <top style="thick">
        <color indexed="64"/>
      </top>
      <bottom style="thick">
        <color indexed="64"/>
      </bottom>
      <diagonal/>
    </border>
    <border>
      <left style="thick">
        <color indexed="8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8"/>
      </left>
      <right style="thick">
        <color indexed="8"/>
      </right>
      <top style="thick">
        <color indexed="64"/>
      </top>
      <bottom style="thick">
        <color indexed="64"/>
      </bottom>
      <diagonal/>
    </border>
    <border>
      <left style="thick">
        <color indexed="8"/>
      </left>
      <right/>
      <top style="thick">
        <color indexed="64"/>
      </top>
      <bottom style="thick">
        <color indexed="64"/>
      </bottom>
      <diagonal/>
    </border>
    <border>
      <left/>
      <right style="double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8"/>
      </left>
      <right style="double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 style="thick">
        <color indexed="8"/>
      </right>
      <top/>
      <bottom/>
      <diagonal/>
    </border>
    <border>
      <left style="double">
        <color indexed="8"/>
      </left>
      <right style="thick">
        <color indexed="8"/>
      </right>
      <top/>
      <bottom/>
      <diagonal/>
    </border>
    <border>
      <left style="double">
        <color indexed="8"/>
      </left>
      <right style="thick">
        <color indexed="64"/>
      </right>
      <top/>
      <bottom/>
      <diagonal/>
    </border>
    <border>
      <left style="double">
        <color auto="1"/>
      </left>
      <right/>
      <top/>
      <bottom/>
      <diagonal/>
    </border>
    <border>
      <left style="double">
        <color indexed="64"/>
      </left>
      <right style="thick">
        <color indexed="8"/>
      </right>
      <top style="thick">
        <color indexed="64"/>
      </top>
      <bottom style="thick">
        <color indexed="64"/>
      </bottom>
      <diagonal/>
    </border>
    <border>
      <left style="double">
        <color indexed="64"/>
      </left>
      <right/>
      <top style="thick">
        <color indexed="64"/>
      </top>
      <bottom style="thick">
        <color indexed="64"/>
      </bottom>
      <diagonal/>
    </border>
  </borders>
  <cellStyleXfs count="1">
    <xf numFmtId="0" fontId="0" fillId="0" borderId="0">
      <alignment vertical="center"/>
    </xf>
  </cellStyleXfs>
  <cellXfs count="334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vertical="center"/>
    </xf>
    <xf numFmtId="0" fontId="9" fillId="0" borderId="0" xfId="0" applyFont="1">
      <alignment vertical="center"/>
    </xf>
    <xf numFmtId="0" fontId="9" fillId="0" borderId="0" xfId="0" applyFont="1" applyAlignment="1">
      <alignment vertical="center"/>
    </xf>
    <xf numFmtId="0" fontId="3" fillId="2" borderId="0" xfId="0" applyFont="1" applyFill="1" applyBorder="1">
      <alignment vertical="center"/>
    </xf>
    <xf numFmtId="0" fontId="1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1" fillId="0" borderId="1" xfId="0" applyFont="1" applyBorder="1" applyAlignment="1">
      <alignment vertical="center"/>
    </xf>
    <xf numFmtId="178" fontId="9" fillId="0" borderId="2" xfId="0" applyNumberFormat="1" applyFont="1" applyBorder="1" applyAlignment="1">
      <alignment horizontal="center" vertical="center"/>
    </xf>
    <xf numFmtId="6" fontId="9" fillId="0" borderId="4" xfId="0" applyNumberFormat="1" applyFont="1" applyBorder="1" applyAlignment="1">
      <alignment vertical="center"/>
    </xf>
    <xf numFmtId="176" fontId="9" fillId="0" borderId="7" xfId="0" applyNumberFormat="1" applyFont="1" applyBorder="1" applyAlignment="1">
      <alignment horizontal="center" vertical="center"/>
    </xf>
    <xf numFmtId="0" fontId="11" fillId="0" borderId="4" xfId="0" applyFont="1" applyBorder="1" applyAlignment="1">
      <alignment vertical="center" wrapText="1"/>
    </xf>
    <xf numFmtId="0" fontId="9" fillId="0" borderId="0" xfId="0" applyFont="1" applyBorder="1">
      <alignment vertical="center"/>
    </xf>
    <xf numFmtId="0" fontId="9" fillId="0" borderId="0" xfId="0" applyFont="1" applyBorder="1" applyAlignment="1">
      <alignment vertical="center"/>
    </xf>
    <xf numFmtId="178" fontId="9" fillId="0" borderId="0" xfId="0" applyNumberFormat="1" applyFont="1" applyBorder="1" applyAlignment="1">
      <alignment vertical="center"/>
    </xf>
    <xf numFmtId="0" fontId="17" fillId="0" borderId="0" xfId="0" applyFont="1" applyBorder="1" applyAlignment="1">
      <alignment horizontal="center" vertical="center" wrapText="1"/>
    </xf>
    <xf numFmtId="176" fontId="9" fillId="0" borderId="0" xfId="0" applyNumberFormat="1" applyFont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0" fillId="2" borderId="0" xfId="0" applyFont="1" applyFill="1" applyBorder="1">
      <alignment vertical="center"/>
    </xf>
    <xf numFmtId="0" fontId="3" fillId="0" borderId="0" xfId="0" applyFont="1" applyAlignment="1">
      <alignment vertical="center" wrapText="1"/>
    </xf>
    <xf numFmtId="0" fontId="3" fillId="2" borderId="29" xfId="0" applyFont="1" applyFill="1" applyBorder="1">
      <alignment vertical="center"/>
    </xf>
    <xf numFmtId="0" fontId="3" fillId="2" borderId="15" xfId="0" applyFont="1" applyFill="1" applyBorder="1">
      <alignment vertical="center"/>
    </xf>
    <xf numFmtId="0" fontId="3" fillId="2" borderId="34" xfId="0" applyFont="1" applyFill="1" applyBorder="1">
      <alignment vertical="center"/>
    </xf>
    <xf numFmtId="0" fontId="3" fillId="2" borderId="31" xfId="0" applyFont="1" applyFill="1" applyBorder="1">
      <alignment vertical="center"/>
    </xf>
    <xf numFmtId="0" fontId="3" fillId="2" borderId="14" xfId="0" applyFont="1" applyFill="1" applyBorder="1">
      <alignment vertical="center"/>
    </xf>
    <xf numFmtId="0" fontId="0" fillId="2" borderId="16" xfId="0" applyFont="1" applyFill="1" applyBorder="1">
      <alignment vertical="center"/>
    </xf>
    <xf numFmtId="0" fontId="0" fillId="2" borderId="29" xfId="0" applyFont="1" applyFill="1" applyBorder="1">
      <alignment vertical="center"/>
    </xf>
    <xf numFmtId="0" fontId="0" fillId="2" borderId="32" xfId="0" applyFont="1" applyFill="1" applyBorder="1">
      <alignment vertical="center"/>
    </xf>
    <xf numFmtId="0" fontId="0" fillId="2" borderId="17" xfId="0" applyFont="1" applyFill="1" applyBorder="1">
      <alignment vertical="center"/>
    </xf>
    <xf numFmtId="0" fontId="0" fillId="2" borderId="34" xfId="0" applyFont="1" applyFill="1" applyBorder="1">
      <alignment vertical="center"/>
    </xf>
    <xf numFmtId="178" fontId="9" fillId="0" borderId="1" xfId="0" applyNumberFormat="1" applyFont="1" applyBorder="1" applyAlignment="1">
      <alignment horizontal="right" wrapText="1"/>
    </xf>
    <xf numFmtId="178" fontId="9" fillId="0" borderId="4" xfId="0" applyNumberFormat="1" applyFont="1" applyBorder="1" applyAlignment="1">
      <alignment horizontal="right" wrapText="1"/>
    </xf>
    <xf numFmtId="14" fontId="0" fillId="0" borderId="0" xfId="0" applyNumberFormat="1" applyFont="1" applyAlignment="1">
      <alignment horizontal="right" vertical="center"/>
    </xf>
    <xf numFmtId="0" fontId="0" fillId="0" borderId="0" xfId="0" applyFont="1" applyAlignment="1">
      <alignment horizontal="right" vertical="center"/>
    </xf>
    <xf numFmtId="0" fontId="0" fillId="0" borderId="0" xfId="0" applyFont="1" applyAlignment="1">
      <alignment vertical="center"/>
    </xf>
    <xf numFmtId="0" fontId="23" fillId="0" borderId="0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178" fontId="9" fillId="0" borderId="7" xfId="0" applyNumberFormat="1" applyFont="1" applyBorder="1" applyAlignment="1">
      <alignment horizontal="center" vertical="center"/>
    </xf>
    <xf numFmtId="0" fontId="0" fillId="0" borderId="0" xfId="0" applyFont="1" applyBorder="1" applyAlignment="1">
      <alignment vertical="center" wrapText="1"/>
    </xf>
    <xf numFmtId="176" fontId="9" fillId="0" borderId="0" xfId="0" applyNumberFormat="1" applyFont="1" applyBorder="1" applyAlignment="1">
      <alignment horizontal="right" vertical="center"/>
    </xf>
    <xf numFmtId="0" fontId="3" fillId="0" borderId="0" xfId="0" applyFont="1" applyBorder="1">
      <alignment vertical="center"/>
    </xf>
    <xf numFmtId="14" fontId="0" fillId="0" borderId="0" xfId="0" applyNumberFormat="1" applyFont="1" applyBorder="1" applyAlignment="1">
      <alignment horizontal="right" vertical="center"/>
    </xf>
    <xf numFmtId="0" fontId="0" fillId="0" borderId="0" xfId="0" applyFont="1" applyBorder="1" applyAlignment="1">
      <alignment horizontal="right" vertical="center"/>
    </xf>
    <xf numFmtId="0" fontId="0" fillId="0" borderId="0" xfId="0" applyFont="1" applyBorder="1" applyAlignment="1">
      <alignment vertical="center"/>
    </xf>
    <xf numFmtId="0" fontId="2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9" fillId="0" borderId="30" xfId="0" applyFont="1" applyBorder="1">
      <alignment vertical="center"/>
    </xf>
    <xf numFmtId="178" fontId="9" fillId="0" borderId="5" xfId="0" applyNumberFormat="1" applyFont="1" applyBorder="1" applyAlignment="1">
      <alignment horizontal="center" vertical="center"/>
    </xf>
    <xf numFmtId="0" fontId="11" fillId="0" borderId="42" xfId="0" applyFont="1" applyBorder="1" applyAlignment="1">
      <alignment vertical="center"/>
    </xf>
    <xf numFmtId="0" fontId="11" fillId="0" borderId="42" xfId="0" applyFont="1" applyBorder="1" applyAlignment="1">
      <alignment vertical="center" wrapText="1"/>
    </xf>
    <xf numFmtId="0" fontId="9" fillId="0" borderId="3" xfId="0" applyFont="1" applyBorder="1" applyAlignment="1">
      <alignment horizontal="left" vertical="center"/>
    </xf>
    <xf numFmtId="0" fontId="1" fillId="0" borderId="46" xfId="0" applyFont="1" applyBorder="1">
      <alignment vertical="center"/>
    </xf>
    <xf numFmtId="0" fontId="1" fillId="0" borderId="47" xfId="0" applyFont="1" applyBorder="1">
      <alignment vertical="center"/>
    </xf>
    <xf numFmtId="0" fontId="1" fillId="0" borderId="47" xfId="0" applyFont="1" applyBorder="1" applyAlignment="1">
      <alignment vertical="center" wrapText="1"/>
    </xf>
    <xf numFmtId="0" fontId="15" fillId="0" borderId="47" xfId="0" applyFont="1" applyBorder="1" applyAlignment="1">
      <alignment horizontal="left" vertical="center" indent="1"/>
    </xf>
    <xf numFmtId="0" fontId="15" fillId="0" borderId="47" xfId="0" applyFont="1" applyBorder="1" applyAlignment="1">
      <alignment horizontal="center" vertical="center"/>
    </xf>
    <xf numFmtId="0" fontId="15" fillId="0" borderId="47" xfId="0" applyFont="1" applyBorder="1">
      <alignment vertical="center"/>
    </xf>
    <xf numFmtId="0" fontId="16" fillId="0" borderId="47" xfId="0" applyFont="1" applyBorder="1" applyAlignment="1">
      <alignment vertical="center"/>
    </xf>
    <xf numFmtId="0" fontId="15" fillId="0" borderId="47" xfId="0" applyFont="1" applyBorder="1" applyAlignment="1">
      <alignment horizontal="center" vertical="center" wrapText="1"/>
    </xf>
    <xf numFmtId="0" fontId="15" fillId="0" borderId="48" xfId="0" applyFont="1" applyBorder="1" applyAlignment="1">
      <alignment horizontal="center" vertical="center" wrapText="1"/>
    </xf>
    <xf numFmtId="0" fontId="17" fillId="0" borderId="52" xfId="0" applyFont="1" applyBorder="1" applyAlignment="1">
      <alignment horizontal="center" vertical="center" wrapText="1"/>
    </xf>
    <xf numFmtId="0" fontId="9" fillId="0" borderId="52" xfId="0" applyFont="1" applyBorder="1" applyAlignment="1">
      <alignment vertical="center" wrapText="1"/>
    </xf>
    <xf numFmtId="0" fontId="11" fillId="0" borderId="24" xfId="0" applyFont="1" applyBorder="1" applyAlignment="1">
      <alignment vertical="center"/>
    </xf>
    <xf numFmtId="0" fontId="9" fillId="0" borderId="40" xfId="0" applyFont="1" applyBorder="1">
      <alignment vertical="center"/>
    </xf>
    <xf numFmtId="0" fontId="9" fillId="0" borderId="44" xfId="0" applyFont="1" applyBorder="1">
      <alignment vertical="center"/>
    </xf>
    <xf numFmtId="0" fontId="0" fillId="0" borderId="44" xfId="0" applyFont="1" applyBorder="1" applyAlignment="1">
      <alignment vertical="center" wrapText="1"/>
    </xf>
    <xf numFmtId="0" fontId="22" fillId="0" borderId="1" xfId="0" applyFont="1" applyBorder="1" applyAlignment="1">
      <alignment vertical="center"/>
    </xf>
    <xf numFmtId="178" fontId="9" fillId="0" borderId="43" xfId="0" applyNumberFormat="1" applyFont="1" applyBorder="1" applyAlignment="1">
      <alignment horizontal="center" vertical="center"/>
    </xf>
    <xf numFmtId="0" fontId="21" fillId="0" borderId="42" xfId="0" applyFont="1" applyBorder="1" applyAlignment="1">
      <alignment vertical="center"/>
    </xf>
    <xf numFmtId="0" fontId="11" fillId="0" borderId="4" xfId="0" applyFont="1" applyBorder="1" applyAlignment="1">
      <alignment vertical="center"/>
    </xf>
    <xf numFmtId="0" fontId="12" fillId="0" borderId="40" xfId="0" applyFont="1" applyBorder="1" applyAlignment="1">
      <alignment vertical="center" wrapText="1"/>
    </xf>
    <xf numFmtId="0" fontId="9" fillId="0" borderId="45" xfId="0" applyFont="1" applyBorder="1">
      <alignment vertical="center"/>
    </xf>
    <xf numFmtId="0" fontId="9" fillId="0" borderId="36" xfId="0" applyFont="1" applyBorder="1">
      <alignment vertical="center"/>
    </xf>
    <xf numFmtId="0" fontId="9" fillId="0" borderId="60" xfId="0" applyFont="1" applyBorder="1" applyAlignment="1">
      <alignment vertical="center"/>
    </xf>
    <xf numFmtId="0" fontId="9" fillId="0" borderId="21" xfId="0" applyFont="1" applyBorder="1">
      <alignment vertical="center"/>
    </xf>
    <xf numFmtId="0" fontId="20" fillId="0" borderId="0" xfId="0" applyFont="1" applyBorder="1" applyAlignment="1">
      <alignment vertical="center"/>
    </xf>
    <xf numFmtId="0" fontId="9" fillId="0" borderId="4" xfId="0" applyFont="1" applyBorder="1" applyAlignment="1">
      <alignment horizontal="center" vertical="center"/>
    </xf>
    <xf numFmtId="176" fontId="9" fillId="0" borderId="5" xfId="0" applyNumberFormat="1" applyFont="1" applyBorder="1" applyAlignment="1">
      <alignment horizontal="center" vertical="center"/>
    </xf>
    <xf numFmtId="177" fontId="9" fillId="0" borderId="4" xfId="0" applyNumberFormat="1" applyFont="1" applyBorder="1" applyAlignment="1">
      <alignment vertical="center" wrapText="1"/>
    </xf>
    <xf numFmtId="0" fontId="28" fillId="0" borderId="1" xfId="0" applyFont="1" applyBorder="1" applyAlignment="1">
      <alignment vertical="center"/>
    </xf>
    <xf numFmtId="0" fontId="17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178" fontId="9" fillId="0" borderId="1" xfId="0" applyNumberFormat="1" applyFont="1" applyBorder="1" applyAlignment="1">
      <alignment vertical="center" wrapText="1"/>
    </xf>
    <xf numFmtId="0" fontId="17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vertical="center"/>
    </xf>
    <xf numFmtId="0" fontId="11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/>
    </xf>
    <xf numFmtId="0" fontId="9" fillId="0" borderId="1" xfId="0" applyFont="1" applyBorder="1">
      <alignment vertical="center"/>
    </xf>
    <xf numFmtId="177" fontId="9" fillId="0" borderId="42" xfId="0" applyNumberFormat="1" applyFont="1" applyBorder="1" applyAlignment="1">
      <alignment horizontal="right" wrapText="1"/>
    </xf>
    <xf numFmtId="0" fontId="17" fillId="0" borderId="42" xfId="0" applyFont="1" applyBorder="1" applyAlignment="1">
      <alignment horizontal="center" vertical="center"/>
    </xf>
    <xf numFmtId="178" fontId="9" fillId="0" borderId="56" xfId="0" applyNumberFormat="1" applyFont="1" applyBorder="1" applyAlignment="1">
      <alignment horizontal="center" vertical="center"/>
    </xf>
    <xf numFmtId="0" fontId="9" fillId="0" borderId="41" xfId="0" applyFont="1" applyBorder="1" applyAlignment="1">
      <alignment vertical="center"/>
    </xf>
    <xf numFmtId="0" fontId="9" fillId="0" borderId="42" xfId="0" applyFont="1" applyBorder="1" applyAlignment="1">
      <alignment vertical="center"/>
    </xf>
    <xf numFmtId="178" fontId="9" fillId="0" borderId="42" xfId="0" applyNumberFormat="1" applyFont="1" applyBorder="1" applyAlignment="1">
      <alignment vertical="center" wrapText="1"/>
    </xf>
    <xf numFmtId="0" fontId="17" fillId="0" borderId="42" xfId="0" applyFont="1" applyBorder="1" applyAlignment="1">
      <alignment horizontal="center" vertical="center" wrapText="1"/>
    </xf>
    <xf numFmtId="178" fontId="9" fillId="0" borderId="6" xfId="0" applyNumberFormat="1" applyFont="1" applyBorder="1" applyAlignment="1">
      <alignment horizontal="center" vertical="center"/>
    </xf>
    <xf numFmtId="177" fontId="9" fillId="0" borderId="1" xfId="0" applyNumberFormat="1" applyFont="1" applyBorder="1" applyAlignment="1">
      <alignment horizontal="right" wrapText="1"/>
    </xf>
    <xf numFmtId="177" fontId="9" fillId="0" borderId="1" xfId="0" applyNumberFormat="1" applyFont="1" applyBorder="1" applyAlignment="1">
      <alignment vertical="center" wrapText="1"/>
    </xf>
    <xf numFmtId="6" fontId="9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176" fontId="9" fillId="0" borderId="2" xfId="0" applyNumberFormat="1" applyFont="1" applyBorder="1" applyAlignment="1">
      <alignment horizontal="center" vertical="center"/>
    </xf>
    <xf numFmtId="176" fontId="9" fillId="0" borderId="56" xfId="0" applyNumberFormat="1" applyFont="1" applyBorder="1" applyAlignment="1">
      <alignment horizontal="center" vertical="center"/>
    </xf>
    <xf numFmtId="176" fontId="9" fillId="0" borderId="6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176" fontId="9" fillId="0" borderId="43" xfId="0" applyNumberFormat="1" applyFont="1" applyBorder="1" applyAlignment="1">
      <alignment horizontal="center" vertical="center"/>
    </xf>
    <xf numFmtId="179" fontId="9" fillId="0" borderId="1" xfId="0" applyNumberFormat="1" applyFont="1" applyBorder="1" applyAlignment="1">
      <alignment horizontal="right"/>
    </xf>
    <xf numFmtId="177" fontId="9" fillId="0" borderId="42" xfId="0" applyNumberFormat="1" applyFont="1" applyBorder="1" applyAlignment="1">
      <alignment vertical="center" wrapText="1"/>
    </xf>
    <xf numFmtId="0" fontId="9" fillId="0" borderId="42" xfId="0" applyFont="1" applyBorder="1">
      <alignment vertical="center"/>
    </xf>
    <xf numFmtId="0" fontId="9" fillId="0" borderId="4" xfId="0" applyFont="1" applyBorder="1" applyAlignment="1">
      <alignment vertical="center"/>
    </xf>
    <xf numFmtId="0" fontId="17" fillId="0" borderId="4" xfId="0" applyFont="1" applyBorder="1" applyAlignment="1">
      <alignment horizontal="center" vertical="center" wrapText="1"/>
    </xf>
    <xf numFmtId="178" fontId="9" fillId="0" borderId="4" xfId="0" applyNumberFormat="1" applyFont="1" applyBorder="1" applyAlignment="1">
      <alignment vertical="center" wrapText="1"/>
    </xf>
    <xf numFmtId="176" fontId="9" fillId="0" borderId="2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vertical="center"/>
    </xf>
    <xf numFmtId="0" fontId="24" fillId="7" borderId="26" xfId="0" applyFont="1" applyFill="1" applyBorder="1" applyAlignment="1">
      <alignment horizontal="center" vertical="center"/>
    </xf>
    <xf numFmtId="0" fontId="0" fillId="0" borderId="24" xfId="0" applyBorder="1" applyAlignment="1">
      <alignment vertical="center"/>
    </xf>
    <xf numFmtId="0" fontId="0" fillId="0" borderId="27" xfId="0" applyBorder="1" applyAlignment="1">
      <alignment vertical="center"/>
    </xf>
    <xf numFmtId="0" fontId="9" fillId="0" borderId="9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178" fontId="9" fillId="0" borderId="1" xfId="0" applyNumberFormat="1" applyFont="1" applyBorder="1" applyAlignment="1">
      <alignment vertical="center" wrapText="1"/>
    </xf>
    <xf numFmtId="0" fontId="17" fillId="0" borderId="1" xfId="0" applyFont="1" applyBorder="1" applyAlignment="1">
      <alignment horizontal="center" vertical="center" wrapText="1"/>
    </xf>
    <xf numFmtId="0" fontId="9" fillId="0" borderId="9" xfId="0" applyFont="1" applyBorder="1" applyAlignment="1">
      <alignment vertical="center"/>
    </xf>
    <xf numFmtId="0" fontId="21" fillId="0" borderId="9" xfId="0" applyFont="1" applyBorder="1" applyAlignment="1">
      <alignment vertical="center" wrapText="1"/>
    </xf>
    <xf numFmtId="0" fontId="21" fillId="0" borderId="1" xfId="0" applyFont="1" applyBorder="1" applyAlignment="1">
      <alignment vertical="center" wrapText="1"/>
    </xf>
    <xf numFmtId="0" fontId="9" fillId="0" borderId="38" xfId="0" applyFont="1" applyBorder="1" applyAlignment="1">
      <alignment vertical="center" wrapText="1"/>
    </xf>
    <xf numFmtId="0" fontId="9" fillId="0" borderId="42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28" fillId="0" borderId="9" xfId="0" applyFont="1" applyBorder="1" applyAlignment="1">
      <alignment vertical="center" wrapText="1"/>
    </xf>
    <xf numFmtId="0" fontId="28" fillId="0" borderId="1" xfId="0" applyFont="1" applyBorder="1" applyAlignment="1">
      <alignment vertical="center" wrapText="1"/>
    </xf>
    <xf numFmtId="0" fontId="22" fillId="0" borderId="9" xfId="0" applyFont="1" applyBorder="1" applyAlignment="1">
      <alignment vertical="center" wrapText="1"/>
    </xf>
    <xf numFmtId="0" fontId="22" fillId="0" borderId="1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29" fillId="0" borderId="3" xfId="0" applyFont="1" applyBorder="1" applyAlignment="1">
      <alignment vertical="center" wrapText="1"/>
    </xf>
    <xf numFmtId="0" fontId="29" fillId="0" borderId="1" xfId="0" applyFont="1" applyBorder="1" applyAlignment="1">
      <alignment vertical="center" wrapText="1"/>
    </xf>
    <xf numFmtId="0" fontId="21" fillId="0" borderId="3" xfId="0" applyFont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11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176" fontId="9" fillId="0" borderId="6" xfId="0" applyNumberFormat="1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79" fontId="9" fillId="0" borderId="42" xfId="0" applyNumberFormat="1" applyFont="1" applyBorder="1" applyAlignment="1">
      <alignment vertical="center"/>
    </xf>
    <xf numFmtId="176" fontId="9" fillId="0" borderId="56" xfId="0" applyNumberFormat="1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9" fillId="0" borderId="13" xfId="0" applyFont="1" applyBorder="1" applyAlignment="1">
      <alignment vertical="center" wrapText="1"/>
    </xf>
    <xf numFmtId="0" fontId="9" fillId="0" borderId="4" xfId="0" applyFont="1" applyBorder="1" applyAlignment="1">
      <alignment vertical="center"/>
    </xf>
    <xf numFmtId="0" fontId="0" fillId="0" borderId="7" xfId="0" applyBorder="1" applyAlignment="1">
      <alignment horizontal="center" vertical="center"/>
    </xf>
    <xf numFmtId="0" fontId="18" fillId="5" borderId="57" xfId="0" applyFont="1" applyFill="1" applyBorder="1" applyAlignment="1">
      <alignment horizontal="center" vertical="center"/>
    </xf>
    <xf numFmtId="0" fontId="18" fillId="5" borderId="58" xfId="0" applyFont="1" applyFill="1" applyBorder="1" applyAlignment="1">
      <alignment horizontal="center" vertical="center"/>
    </xf>
    <xf numFmtId="0" fontId="18" fillId="5" borderId="59" xfId="0" applyFont="1" applyFill="1" applyBorder="1" applyAlignment="1">
      <alignment horizontal="center" vertical="center"/>
    </xf>
    <xf numFmtId="0" fontId="18" fillId="5" borderId="61" xfId="0" applyFont="1" applyFill="1" applyBorder="1" applyAlignment="1">
      <alignment horizontal="center" vertical="center"/>
    </xf>
    <xf numFmtId="0" fontId="18" fillId="5" borderId="10" xfId="0" applyFont="1" applyFill="1" applyBorder="1" applyAlignment="1">
      <alignment horizontal="center" vertical="center"/>
    </xf>
    <xf numFmtId="0" fontId="18" fillId="5" borderId="11" xfId="0" applyFont="1" applyFill="1" applyBorder="1" applyAlignment="1">
      <alignment horizontal="center" vertical="center"/>
    </xf>
    <xf numFmtId="0" fontId="9" fillId="0" borderId="42" xfId="0" applyFont="1" applyBorder="1" applyAlignment="1">
      <alignment vertical="center"/>
    </xf>
    <xf numFmtId="0" fontId="9" fillId="0" borderId="38" xfId="0" applyFont="1" applyBorder="1">
      <alignment vertical="center"/>
    </xf>
    <xf numFmtId="0" fontId="9" fillId="0" borderId="42" xfId="0" applyFont="1" applyBorder="1">
      <alignment vertical="center"/>
    </xf>
    <xf numFmtId="180" fontId="9" fillId="0" borderId="42" xfId="0" applyNumberFormat="1" applyFont="1" applyBorder="1" applyAlignment="1">
      <alignment vertical="center"/>
    </xf>
    <xf numFmtId="0" fontId="17" fillId="0" borderId="42" xfId="0" applyFont="1" applyBorder="1" applyAlignment="1">
      <alignment horizontal="center" vertical="center"/>
    </xf>
    <xf numFmtId="177" fontId="9" fillId="0" borderId="1" xfId="0" applyNumberFormat="1" applyFont="1" applyBorder="1" applyAlignment="1">
      <alignment horizontal="right" vertical="center" wrapText="1"/>
    </xf>
    <xf numFmtId="0" fontId="21" fillId="0" borderId="9" xfId="0" applyFont="1" applyBorder="1" applyAlignment="1">
      <alignment vertical="center"/>
    </xf>
    <xf numFmtId="0" fontId="21" fillId="0" borderId="1" xfId="0" applyFont="1" applyBorder="1" applyAlignment="1">
      <alignment vertical="center"/>
    </xf>
    <xf numFmtId="0" fontId="22" fillId="0" borderId="13" xfId="0" applyFont="1" applyBorder="1" applyAlignment="1">
      <alignment vertical="center"/>
    </xf>
    <xf numFmtId="0" fontId="22" fillId="0" borderId="4" xfId="0" applyFont="1" applyBorder="1" applyAlignment="1">
      <alignment vertical="center"/>
    </xf>
    <xf numFmtId="177" fontId="9" fillId="0" borderId="1" xfId="0" applyNumberFormat="1" applyFont="1" applyBorder="1" applyAlignment="1">
      <alignment vertical="center" wrapText="1"/>
    </xf>
    <xf numFmtId="0" fontId="0" fillId="0" borderId="9" xfId="0" applyBorder="1" applyAlignment="1">
      <alignment vertical="center"/>
    </xf>
    <xf numFmtId="0" fontId="1" fillId="0" borderId="9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22" fillId="0" borderId="3" xfId="0" applyFont="1" applyBorder="1" applyAlignment="1">
      <alignment vertical="center" wrapText="1"/>
    </xf>
    <xf numFmtId="0" fontId="22" fillId="0" borderId="12" xfId="0" applyFont="1" applyBorder="1" applyAlignment="1">
      <alignment vertical="center" wrapText="1"/>
    </xf>
    <xf numFmtId="0" fontId="22" fillId="0" borderId="4" xfId="0" applyFont="1" applyBorder="1" applyAlignment="1">
      <alignment vertical="center" wrapText="1"/>
    </xf>
    <xf numFmtId="0" fontId="0" fillId="0" borderId="4" xfId="0" applyBorder="1" applyAlignment="1">
      <alignment vertical="center"/>
    </xf>
    <xf numFmtId="178" fontId="9" fillId="0" borderId="2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vertical="center" wrapText="1"/>
    </xf>
    <xf numFmtId="0" fontId="9" fillId="2" borderId="3" xfId="0" applyFont="1" applyFill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9" fillId="0" borderId="9" xfId="0" applyFont="1" applyBorder="1">
      <alignment vertical="center"/>
    </xf>
    <xf numFmtId="0" fontId="9" fillId="0" borderId="1" xfId="0" applyFont="1" applyBorder="1">
      <alignment vertical="center"/>
    </xf>
    <xf numFmtId="180" fontId="9" fillId="0" borderId="1" xfId="0" applyNumberFormat="1" applyFont="1" applyBorder="1" applyAlignment="1">
      <alignment vertical="center"/>
    </xf>
    <xf numFmtId="0" fontId="1" fillId="0" borderId="3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176" fontId="9" fillId="0" borderId="2" xfId="0" applyNumberFormat="1" applyFont="1" applyBorder="1" applyAlignment="1">
      <alignment horizontal="center" vertical="center"/>
    </xf>
    <xf numFmtId="177" fontId="9" fillId="0" borderId="42" xfId="0" applyNumberFormat="1" applyFont="1" applyBorder="1" applyAlignment="1">
      <alignment horizontal="right" wrapText="1"/>
    </xf>
    <xf numFmtId="0" fontId="0" fillId="0" borderId="1" xfId="0" applyBorder="1" applyAlignment="1">
      <alignment horizontal="right" wrapText="1"/>
    </xf>
    <xf numFmtId="178" fontId="9" fillId="0" borderId="56" xfId="0" applyNumberFormat="1" applyFont="1" applyBorder="1" applyAlignment="1">
      <alignment horizontal="center" vertical="center"/>
    </xf>
    <xf numFmtId="0" fontId="9" fillId="0" borderId="4" xfId="0" applyFont="1" applyBorder="1" applyAlignment="1">
      <alignment vertical="center" wrapText="1"/>
    </xf>
    <xf numFmtId="0" fontId="9" fillId="0" borderId="41" xfId="0" applyFont="1" applyBorder="1" applyAlignment="1">
      <alignment vertical="center"/>
    </xf>
    <xf numFmtId="178" fontId="9" fillId="0" borderId="42" xfId="0" applyNumberFormat="1" applyFont="1" applyBorder="1" applyAlignment="1">
      <alignment vertical="center" wrapText="1"/>
    </xf>
    <xf numFmtId="0" fontId="17" fillId="0" borderId="42" xfId="0" applyFont="1" applyBorder="1" applyAlignment="1">
      <alignment horizontal="center" vertical="center" wrapText="1"/>
    </xf>
    <xf numFmtId="0" fontId="17" fillId="3" borderId="62" xfId="0" applyFont="1" applyFill="1" applyBorder="1" applyAlignment="1">
      <alignment horizontal="center" vertical="center"/>
    </xf>
    <xf numFmtId="0" fontId="17" fillId="3" borderId="24" xfId="0" applyFont="1" applyFill="1" applyBorder="1" applyAlignment="1">
      <alignment horizontal="center" vertical="center"/>
    </xf>
    <xf numFmtId="0" fontId="17" fillId="3" borderId="27" xfId="0" applyFont="1" applyFill="1" applyBorder="1" applyAlignment="1">
      <alignment horizontal="center" vertical="center"/>
    </xf>
    <xf numFmtId="178" fontId="9" fillId="0" borderId="6" xfId="0" applyNumberFormat="1" applyFont="1" applyBorder="1" applyAlignment="1">
      <alignment horizontal="center" vertical="center"/>
    </xf>
    <xf numFmtId="177" fontId="9" fillId="0" borderId="1" xfId="0" applyNumberFormat="1" applyFont="1" applyBorder="1" applyAlignment="1">
      <alignment horizontal="right" wrapText="1"/>
    </xf>
    <xf numFmtId="0" fontId="0" fillId="0" borderId="4" xfId="0" applyBorder="1" applyAlignment="1">
      <alignment horizontal="right" wrapText="1"/>
    </xf>
    <xf numFmtId="0" fontId="9" fillId="0" borderId="41" xfId="0" applyFont="1" applyBorder="1" applyAlignment="1">
      <alignment vertical="center" wrapText="1"/>
    </xf>
    <xf numFmtId="178" fontId="9" fillId="0" borderId="42" xfId="0" applyNumberFormat="1" applyFont="1" applyBorder="1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176" fontId="9" fillId="0" borderId="43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7" fillId="3" borderId="49" xfId="0" applyFont="1" applyFill="1" applyBorder="1" applyAlignment="1">
      <alignment horizontal="center" vertical="center"/>
    </xf>
    <xf numFmtId="0" fontId="17" fillId="3" borderId="50" xfId="0" applyFont="1" applyFill="1" applyBorder="1" applyAlignment="1">
      <alignment horizontal="center" vertical="center"/>
    </xf>
    <xf numFmtId="0" fontId="17" fillId="3" borderId="55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right" wrapText="1"/>
    </xf>
    <xf numFmtId="0" fontId="1" fillId="0" borderId="1" xfId="0" applyFont="1" applyBorder="1" applyAlignment="1">
      <alignment vertical="center" wrapText="1"/>
    </xf>
    <xf numFmtId="179" fontId="9" fillId="0" borderId="1" xfId="0" applyNumberFormat="1" applyFont="1" applyBorder="1" applyAlignment="1">
      <alignment horizontal="right"/>
    </xf>
    <xf numFmtId="0" fontId="9" fillId="0" borderId="1" xfId="0" applyFont="1" applyBorder="1" applyAlignment="1">
      <alignment horizontal="right"/>
    </xf>
    <xf numFmtId="180" fontId="9" fillId="0" borderId="1" xfId="0" applyNumberFormat="1" applyFont="1" applyBorder="1" applyAlignment="1">
      <alignment vertical="center" wrapText="1"/>
    </xf>
    <xf numFmtId="177" fontId="9" fillId="0" borderId="42" xfId="0" applyNumberFormat="1" applyFont="1" applyBorder="1" applyAlignment="1">
      <alignment vertical="center" wrapText="1"/>
    </xf>
    <xf numFmtId="0" fontId="9" fillId="0" borderId="3" xfId="0" applyFont="1" applyBorder="1">
      <alignment vertical="center"/>
    </xf>
    <xf numFmtId="0" fontId="9" fillId="0" borderId="38" xfId="0" applyFont="1" applyBorder="1" applyAlignment="1">
      <alignment vertical="center"/>
    </xf>
    <xf numFmtId="0" fontId="17" fillId="0" borderId="4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31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34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178" fontId="9" fillId="0" borderId="1" xfId="0" applyNumberFormat="1" applyFont="1" applyBorder="1" applyAlignment="1">
      <alignment vertical="center"/>
    </xf>
    <xf numFmtId="0" fontId="17" fillId="3" borderId="26" xfId="0" applyFont="1" applyFill="1" applyBorder="1" applyAlignment="1">
      <alignment horizontal="center" vertical="center"/>
    </xf>
    <xf numFmtId="0" fontId="9" fillId="0" borderId="54" xfId="0" applyFont="1" applyBorder="1" applyAlignment="1">
      <alignment horizontal="center" vertical="center"/>
    </xf>
    <xf numFmtId="0" fontId="27" fillId="0" borderId="12" xfId="0" applyFont="1" applyBorder="1" applyAlignment="1">
      <alignment vertical="center" wrapText="1"/>
    </xf>
    <xf numFmtId="178" fontId="9" fillId="0" borderId="4" xfId="0" applyNumberFormat="1" applyFont="1" applyBorder="1" applyAlignment="1">
      <alignment vertical="center" wrapText="1"/>
    </xf>
    <xf numFmtId="0" fontId="12" fillId="6" borderId="19" xfId="0" applyFont="1" applyFill="1" applyBorder="1" applyAlignment="1">
      <alignment horizontal="left" vertical="center" wrapText="1"/>
    </xf>
    <xf numFmtId="0" fontId="12" fillId="6" borderId="0" xfId="0" applyFont="1" applyFill="1" applyBorder="1" applyAlignment="1">
      <alignment horizontal="left" vertical="center" wrapText="1"/>
    </xf>
    <xf numFmtId="0" fontId="12" fillId="6" borderId="21" xfId="0" applyFont="1" applyFill="1" applyBorder="1" applyAlignment="1">
      <alignment horizontal="left" vertical="center" wrapText="1"/>
    </xf>
    <xf numFmtId="176" fontId="9" fillId="0" borderId="53" xfId="0" applyNumberFormat="1" applyFont="1" applyBorder="1" applyAlignment="1">
      <alignment horizontal="right" vertical="center"/>
    </xf>
    <xf numFmtId="176" fontId="9" fillId="0" borderId="24" xfId="0" applyNumberFormat="1" applyFont="1" applyBorder="1" applyAlignment="1">
      <alignment horizontal="right" vertical="center"/>
    </xf>
    <xf numFmtId="176" fontId="9" fillId="0" borderId="27" xfId="0" applyNumberFormat="1" applyFont="1" applyBorder="1" applyAlignment="1">
      <alignment horizontal="right" vertical="center"/>
    </xf>
    <xf numFmtId="0" fontId="9" fillId="0" borderId="12" xfId="0" applyFont="1" applyBorder="1" applyAlignment="1">
      <alignment vertical="center"/>
    </xf>
    <xf numFmtId="178" fontId="9" fillId="0" borderId="4" xfId="0" applyNumberFormat="1" applyFont="1" applyBorder="1" applyAlignment="1">
      <alignment vertical="center"/>
    </xf>
    <xf numFmtId="0" fontId="0" fillId="0" borderId="24" xfId="0" applyFont="1" applyBorder="1" applyAlignment="1">
      <alignment vertical="center" wrapText="1"/>
    </xf>
    <xf numFmtId="0" fontId="0" fillId="0" borderId="40" xfId="0" applyFont="1" applyBorder="1" applyAlignment="1">
      <alignment vertical="center" wrapText="1"/>
    </xf>
    <xf numFmtId="0" fontId="0" fillId="4" borderId="18" xfId="0" applyFont="1" applyFill="1" applyBorder="1" applyAlignment="1">
      <alignment vertical="center" wrapText="1"/>
    </xf>
    <xf numFmtId="0" fontId="0" fillId="0" borderId="8" xfId="0" applyFont="1" applyBorder="1" applyAlignment="1">
      <alignment vertical="center" wrapText="1"/>
    </xf>
    <xf numFmtId="0" fontId="0" fillId="0" borderId="8" xfId="0" applyFont="1" applyBorder="1" applyAlignment="1">
      <alignment vertical="center"/>
    </xf>
    <xf numFmtId="0" fontId="0" fillId="0" borderId="20" xfId="0" applyFont="1" applyBorder="1" applyAlignment="1">
      <alignment vertical="center"/>
    </xf>
    <xf numFmtId="14" fontId="3" fillId="0" borderId="0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right" vertical="center"/>
    </xf>
    <xf numFmtId="14" fontId="0" fillId="0" borderId="44" xfId="0" applyNumberFormat="1" applyFont="1" applyBorder="1" applyAlignment="1">
      <alignment horizontal="left" vertical="center"/>
    </xf>
    <xf numFmtId="0" fontId="0" fillId="0" borderId="44" xfId="0" applyFont="1" applyBorder="1" applyAlignment="1">
      <alignment horizontal="left" vertical="center"/>
    </xf>
    <xf numFmtId="0" fontId="3" fillId="0" borderId="25" xfId="0" applyFont="1" applyBorder="1" applyAlignment="1">
      <alignment horizontal="left" vertical="center"/>
    </xf>
    <xf numFmtId="0" fontId="3" fillId="0" borderId="22" xfId="0" applyFont="1" applyBorder="1" applyAlignment="1">
      <alignment horizontal="left" vertical="center"/>
    </xf>
    <xf numFmtId="0" fontId="3" fillId="0" borderId="23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 wrapText="1"/>
    </xf>
    <xf numFmtId="0" fontId="3" fillId="0" borderId="29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left" vertical="center" wrapText="1"/>
    </xf>
    <xf numFmtId="0" fontId="3" fillId="0" borderId="34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0" fontId="12" fillId="6" borderId="19" xfId="0" applyFont="1" applyFill="1" applyBorder="1" applyAlignment="1">
      <alignment vertical="center"/>
    </xf>
    <xf numFmtId="0" fontId="12" fillId="6" borderId="0" xfId="0" applyFont="1" applyFill="1" applyBorder="1" applyAlignment="1">
      <alignment vertical="center"/>
    </xf>
    <xf numFmtId="0" fontId="12" fillId="6" borderId="21" xfId="0" applyFont="1" applyFill="1" applyBorder="1" applyAlignment="1">
      <alignment vertical="center"/>
    </xf>
    <xf numFmtId="0" fontId="0" fillId="0" borderId="37" xfId="0" applyFont="1" applyBorder="1" applyAlignment="1">
      <alignment horizontal="left" vertical="center" wrapText="1"/>
    </xf>
    <xf numFmtId="0" fontId="0" fillId="0" borderId="33" xfId="0" applyFont="1" applyBorder="1" applyAlignment="1">
      <alignment horizontal="left" vertical="center" wrapText="1"/>
    </xf>
    <xf numFmtId="0" fontId="0" fillId="0" borderId="36" xfId="0" applyFont="1" applyBorder="1" applyAlignment="1">
      <alignment horizontal="left" vertical="center" wrapText="1"/>
    </xf>
    <xf numFmtId="0" fontId="0" fillId="0" borderId="28" xfId="0" applyFont="1" applyBorder="1" applyAlignment="1">
      <alignment horizontal="left" vertical="center" wrapText="1"/>
    </xf>
    <xf numFmtId="0" fontId="0" fillId="0" borderId="30" xfId="0" applyFont="1" applyBorder="1" applyAlignment="1">
      <alignment horizontal="left" vertical="center" wrapText="1"/>
    </xf>
    <xf numFmtId="0" fontId="0" fillId="0" borderId="35" xfId="0" applyFont="1" applyBorder="1" applyAlignment="1">
      <alignment horizontal="left" vertical="center" wrapText="1"/>
    </xf>
    <xf numFmtId="0" fontId="2" fillId="7" borderId="16" xfId="0" applyFont="1" applyFill="1" applyBorder="1" applyAlignment="1">
      <alignment horizontal="center" vertical="center"/>
    </xf>
    <xf numFmtId="0" fontId="2" fillId="7" borderId="29" xfId="0" applyFont="1" applyFill="1" applyBorder="1" applyAlignment="1">
      <alignment horizontal="center" vertical="center"/>
    </xf>
    <xf numFmtId="0" fontId="2" fillId="7" borderId="15" xfId="0" applyFont="1" applyFill="1" applyBorder="1" applyAlignment="1">
      <alignment horizontal="center" vertical="center"/>
    </xf>
    <xf numFmtId="14" fontId="0" fillId="0" borderId="0" xfId="0" applyNumberFormat="1" applyFont="1" applyBorder="1" applyAlignment="1">
      <alignment horizontal="right" vertical="center"/>
    </xf>
    <xf numFmtId="0" fontId="0" fillId="0" borderId="0" xfId="0" applyFont="1" applyBorder="1" applyAlignment="1">
      <alignment horizontal="right" vertical="center"/>
    </xf>
    <xf numFmtId="0" fontId="0" fillId="0" borderId="0" xfId="0" applyFont="1" applyBorder="1" applyAlignment="1">
      <alignment vertical="center"/>
    </xf>
    <xf numFmtId="0" fontId="11" fillId="0" borderId="39" xfId="0" applyFont="1" applyBorder="1" applyAlignment="1">
      <alignment vertical="center"/>
    </xf>
    <xf numFmtId="0" fontId="0" fillId="0" borderId="33" xfId="0" applyBorder="1" applyAlignment="1">
      <alignment vertical="center"/>
    </xf>
    <xf numFmtId="0" fontId="0" fillId="0" borderId="36" xfId="0" applyBorder="1" applyAlignment="1">
      <alignment vertical="center"/>
    </xf>
    <xf numFmtId="0" fontId="9" fillId="0" borderId="13" xfId="0" applyFont="1" applyBorder="1" applyAlignment="1">
      <alignment vertical="center"/>
    </xf>
    <xf numFmtId="0" fontId="9" fillId="0" borderId="52" xfId="0" applyFont="1" applyBorder="1" applyAlignment="1">
      <alignment vertical="center"/>
    </xf>
    <xf numFmtId="0" fontId="9" fillId="0" borderId="51" xfId="0" applyFont="1" applyBorder="1" applyAlignment="1">
      <alignment vertical="center"/>
    </xf>
    <xf numFmtId="176" fontId="17" fillId="0" borderId="52" xfId="0" applyNumberFormat="1" applyFont="1" applyBorder="1" applyAlignment="1">
      <alignment horizontal="center" vertical="center" wrapText="1"/>
    </xf>
    <xf numFmtId="176" fontId="17" fillId="0" borderId="51" xfId="0" applyNumberFormat="1" applyFont="1" applyBorder="1" applyAlignment="1">
      <alignment horizontal="center" vertical="center" wrapText="1"/>
    </xf>
    <xf numFmtId="0" fontId="21" fillId="0" borderId="38" xfId="0" applyFont="1" applyBorder="1" applyAlignment="1">
      <alignment horizontal="left" vertical="center" wrapText="1"/>
    </xf>
    <xf numFmtId="0" fontId="21" fillId="0" borderId="42" xfId="0" applyFont="1" applyBorder="1" applyAlignment="1">
      <alignment horizontal="left" vertical="center" wrapText="1"/>
    </xf>
    <xf numFmtId="0" fontId="21" fillId="0" borderId="9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left" vertical="center" wrapText="1"/>
    </xf>
    <xf numFmtId="0" fontId="9" fillId="0" borderId="42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179" fontId="9" fillId="0" borderId="42" xfId="0" applyNumberFormat="1" applyFont="1" applyBorder="1" applyAlignment="1">
      <alignment horizontal="right" vertical="center"/>
    </xf>
    <xf numFmtId="179" fontId="9" fillId="0" borderId="1" xfId="0" applyNumberFormat="1" applyFont="1" applyBorder="1" applyAlignment="1">
      <alignment horizontal="right" vertical="center"/>
    </xf>
    <xf numFmtId="0" fontId="9" fillId="0" borderId="42" xfId="0" applyFont="1" applyBorder="1" applyAlignment="1">
      <alignment horizontal="center" vertical="center"/>
    </xf>
    <xf numFmtId="0" fontId="0" fillId="0" borderId="4" xfId="0" applyBorder="1" applyAlignment="1">
      <alignment horizontal="left" vertical="center"/>
    </xf>
    <xf numFmtId="0" fontId="0" fillId="0" borderId="4" xfId="0" applyBorder="1" applyAlignment="1">
      <alignment horizontal="right" vertical="center"/>
    </xf>
    <xf numFmtId="6" fontId="9" fillId="0" borderId="1" xfId="0" applyNumberFormat="1" applyFont="1" applyBorder="1" applyAlignment="1">
      <alignment vertical="center"/>
    </xf>
    <xf numFmtId="0" fontId="18" fillId="5" borderId="26" xfId="0" applyFont="1" applyFill="1" applyBorder="1" applyAlignment="1">
      <alignment horizontal="center" vertical="center"/>
    </xf>
    <xf numFmtId="0" fontId="18" fillId="5" borderId="24" xfId="0" applyFont="1" applyFill="1" applyBorder="1" applyAlignment="1">
      <alignment horizontal="center" vertical="center"/>
    </xf>
    <xf numFmtId="0" fontId="9" fillId="0" borderId="9" xfId="0" applyFont="1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0" fillId="0" borderId="3" xfId="0" applyBorder="1" applyAlignment="1">
      <alignment vertical="center"/>
    </xf>
    <xf numFmtId="176" fontId="1" fillId="0" borderId="47" xfId="0" applyNumberFormat="1" applyFont="1" applyBorder="1" applyAlignment="1">
      <alignment vertical="center"/>
    </xf>
    <xf numFmtId="0" fontId="1" fillId="0" borderId="47" xfId="0" applyFont="1" applyBorder="1" applyAlignment="1">
      <alignment vertical="center" wrapText="1"/>
    </xf>
    <xf numFmtId="0" fontId="1" fillId="0" borderId="48" xfId="0" applyFont="1" applyBorder="1" applyAlignment="1">
      <alignment vertical="center" wrapText="1"/>
    </xf>
    <xf numFmtId="0" fontId="15" fillId="0" borderId="46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8" xfId="0" applyFont="1" applyBorder="1" applyAlignment="1">
      <alignment horizontal="center" vertical="center"/>
    </xf>
    <xf numFmtId="0" fontId="1" fillId="0" borderId="47" xfId="0" applyFont="1" applyBorder="1">
      <alignment vertical="center"/>
    </xf>
    <xf numFmtId="0" fontId="1" fillId="2" borderId="47" xfId="0" applyFont="1" applyFill="1" applyBorder="1" applyAlignment="1">
      <alignment vertical="center" wrapText="1"/>
    </xf>
    <xf numFmtId="0" fontId="1" fillId="2" borderId="48" xfId="0" applyFont="1" applyFill="1" applyBorder="1" applyAlignment="1">
      <alignment vertical="center" wrapText="1"/>
    </xf>
    <xf numFmtId="49" fontId="1" fillId="0" borderId="47" xfId="0" applyNumberFormat="1" applyFont="1" applyBorder="1" applyAlignment="1">
      <alignment vertical="center" wrapText="1"/>
    </xf>
    <xf numFmtId="49" fontId="1" fillId="0" borderId="48" xfId="0" applyNumberFormat="1" applyFont="1" applyBorder="1" applyAlignment="1">
      <alignment vertical="center" wrapText="1"/>
    </xf>
    <xf numFmtId="0" fontId="1" fillId="0" borderId="47" xfId="0" applyFont="1" applyBorder="1" applyAlignment="1">
      <alignment vertical="center"/>
    </xf>
    <xf numFmtId="0" fontId="15" fillId="0" borderId="46" xfId="0" applyFont="1" applyBorder="1" applyAlignment="1">
      <alignment horizontal="left" vertical="center" indent="1"/>
    </xf>
    <xf numFmtId="0" fontId="15" fillId="0" borderId="47" xfId="0" applyFont="1" applyBorder="1" applyAlignment="1">
      <alignment horizontal="left" vertical="center" indent="1"/>
    </xf>
    <xf numFmtId="0" fontId="15" fillId="0" borderId="47" xfId="0" applyFont="1" applyBorder="1" applyAlignment="1">
      <alignment vertical="center" wrapText="1"/>
    </xf>
    <xf numFmtId="0" fontId="1" fillId="0" borderId="48" xfId="0" applyFont="1" applyBorder="1" applyAlignment="1">
      <alignment vertical="center"/>
    </xf>
    <xf numFmtId="0" fontId="15" fillId="0" borderId="47" xfId="0" applyFont="1" applyBorder="1">
      <alignment vertical="center"/>
    </xf>
    <xf numFmtId="0" fontId="9" fillId="0" borderId="24" xfId="0" applyFont="1" applyBorder="1" applyAlignment="1">
      <alignment vertical="center"/>
    </xf>
    <xf numFmtId="0" fontId="9" fillId="0" borderId="27" xfId="0" applyFont="1" applyBorder="1" applyAlignment="1">
      <alignment vertical="center"/>
    </xf>
    <xf numFmtId="0" fontId="1" fillId="0" borderId="12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180" fontId="9" fillId="0" borderId="4" xfId="0" applyNumberFormat="1" applyFont="1" applyBorder="1" applyAlignment="1">
      <alignment vertical="center"/>
    </xf>
    <xf numFmtId="0" fontId="17" fillId="0" borderId="4" xfId="0" applyFont="1" applyBorder="1" applyAlignment="1">
      <alignment horizontal="center" vertical="center"/>
    </xf>
    <xf numFmtId="0" fontId="26" fillId="0" borderId="3" xfId="0" applyFont="1" applyBorder="1" applyAlignment="1">
      <alignment vertical="center" wrapText="1"/>
    </xf>
    <xf numFmtId="179" fontId="9" fillId="0" borderId="42" xfId="0" applyNumberFormat="1" applyFont="1" applyBorder="1" applyAlignment="1">
      <alignment vertical="center" wrapText="1"/>
    </xf>
    <xf numFmtId="0" fontId="18" fillId="5" borderId="49" xfId="0" applyFont="1" applyFill="1" applyBorder="1" applyAlignment="1">
      <alignment horizontal="center" vertical="center"/>
    </xf>
    <xf numFmtId="0" fontId="18" fillId="5" borderId="50" xfId="0" applyFont="1" applyFill="1" applyBorder="1" applyAlignment="1">
      <alignment horizontal="center" vertical="center"/>
    </xf>
    <xf numFmtId="0" fontId="18" fillId="5" borderId="55" xfId="0" applyFont="1" applyFill="1" applyBorder="1" applyAlignment="1">
      <alignment horizontal="center" vertical="center"/>
    </xf>
    <xf numFmtId="0" fontId="21" fillId="0" borderId="12" xfId="0" applyFont="1" applyBorder="1" applyAlignment="1">
      <alignment vertical="center" wrapText="1"/>
    </xf>
    <xf numFmtId="0" fontId="21" fillId="0" borderId="4" xfId="0" applyFont="1" applyBorder="1" applyAlignment="1">
      <alignment vertical="center" wrapText="1"/>
    </xf>
    <xf numFmtId="0" fontId="9" fillId="2" borderId="41" xfId="0" applyFont="1" applyFill="1" applyBorder="1" applyAlignment="1">
      <alignment vertical="center" wrapText="1"/>
    </xf>
  </cellXfs>
  <cellStyles count="1">
    <cellStyle name="一般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514350</xdr:colOff>
      <xdr:row>1</xdr:row>
      <xdr:rowOff>51435</xdr:rowOff>
    </xdr:from>
    <xdr:to>
      <xdr:col>9</xdr:col>
      <xdr:colOff>121920</xdr:colOff>
      <xdr:row>1</xdr:row>
      <xdr:rowOff>198120</xdr:rowOff>
    </xdr:to>
    <xdr:sp macro="" textlink="">
      <xdr:nvSpPr>
        <xdr:cNvPr id="1368" name="AutoShape 3">
          <a:extLst>
            <a:ext uri="{FF2B5EF4-FFF2-40B4-BE49-F238E27FC236}">
              <a16:creationId xmlns:a16="http://schemas.microsoft.com/office/drawing/2014/main" id="{00000000-0008-0000-0000-000058050000}"/>
            </a:ext>
          </a:extLst>
        </xdr:cNvPr>
        <xdr:cNvSpPr>
          <a:spLocks noChangeArrowheads="1"/>
        </xdr:cNvSpPr>
      </xdr:nvSpPr>
      <xdr:spPr bwMode="auto">
        <a:xfrm>
          <a:off x="5078730" y="318135"/>
          <a:ext cx="148590" cy="146685"/>
        </a:xfrm>
        <a:prstGeom prst="flowChartProcess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9</xdr:col>
      <xdr:colOff>392430</xdr:colOff>
      <xdr:row>1</xdr:row>
      <xdr:rowOff>51435</xdr:rowOff>
    </xdr:from>
    <xdr:to>
      <xdr:col>9</xdr:col>
      <xdr:colOff>541020</xdr:colOff>
      <xdr:row>1</xdr:row>
      <xdr:rowOff>198120</xdr:rowOff>
    </xdr:to>
    <xdr:sp macro="" textlink="">
      <xdr:nvSpPr>
        <xdr:cNvPr id="4" name="AutoShap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/>
        </xdr:cNvSpPr>
      </xdr:nvSpPr>
      <xdr:spPr bwMode="auto">
        <a:xfrm>
          <a:off x="5497830" y="318135"/>
          <a:ext cx="148590" cy="146685"/>
        </a:xfrm>
        <a:prstGeom prst="flowChartProcess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0"/>
  <sheetViews>
    <sheetView tabSelected="1" zoomScale="120" zoomScaleNormal="120" workbookViewId="0">
      <pane ySplit="7" topLeftCell="A92" activePane="bottomLeft" state="frozen"/>
      <selection pane="bottomLeft" activeCell="O94" sqref="O94"/>
    </sheetView>
  </sheetViews>
  <sheetFormatPr defaultColWidth="8.90625" defaultRowHeight="14" x14ac:dyDescent="0.4"/>
  <cols>
    <col min="1" max="1" width="10.453125" style="3" customWidth="1"/>
    <col min="2" max="2" width="16.90625" style="3" customWidth="1"/>
    <col min="3" max="3" width="17.90625" style="3" customWidth="1"/>
    <col min="4" max="4" width="6.90625" style="3" customWidth="1"/>
    <col min="5" max="5" width="3.36328125" style="3" customWidth="1"/>
    <col min="6" max="6" width="3.6328125" style="3" customWidth="1"/>
    <col min="7" max="7" width="3.90625" style="3" customWidth="1"/>
    <col min="8" max="8" width="2.453125" style="3" customWidth="1"/>
    <col min="9" max="9" width="7.90625" style="3" customWidth="1"/>
    <col min="10" max="11" width="8.90625" style="3"/>
    <col min="12" max="12" width="9.6328125" style="3" customWidth="1"/>
    <col min="13" max="13" width="16" style="6" customWidth="1"/>
    <col min="14" max="14" width="6.90625" style="3" customWidth="1"/>
    <col min="15" max="15" width="6.453125" style="3" customWidth="1"/>
    <col min="16" max="16" width="5.453125" style="3" customWidth="1"/>
    <col min="17" max="17" width="7.453125" style="3" customWidth="1"/>
    <col min="18" max="20" width="8.90625" style="3"/>
    <col min="21" max="21" width="12.7265625" style="3" customWidth="1"/>
    <col min="22" max="25" width="8.90625" style="3"/>
    <col min="26" max="26" width="0" style="3" hidden="1" customWidth="1"/>
    <col min="27" max="27" width="4" style="3" bestFit="1" customWidth="1"/>
    <col min="28" max="16384" width="8.90625" style="3"/>
  </cols>
  <sheetData>
    <row r="1" spans="1:17" ht="15" thickTop="1" thickBot="1" x14ac:dyDescent="0.45">
      <c r="A1" s="306" t="s">
        <v>0</v>
      </c>
      <c r="B1" s="307"/>
      <c r="C1" s="307"/>
      <c r="D1" s="307"/>
      <c r="E1" s="307"/>
      <c r="F1" s="307"/>
      <c r="G1" s="307"/>
      <c r="H1" s="307"/>
      <c r="I1" s="307"/>
      <c r="J1" s="307"/>
      <c r="K1" s="307"/>
      <c r="L1" s="307"/>
      <c r="M1" s="307"/>
      <c r="N1" s="307"/>
      <c r="O1" s="307"/>
      <c r="P1" s="307"/>
      <c r="Q1" s="308"/>
    </row>
    <row r="2" spans="1:17" ht="19.5" customHeight="1" thickTop="1" thickBot="1" x14ac:dyDescent="0.45">
      <c r="A2" s="53" t="s">
        <v>1</v>
      </c>
      <c r="B2" s="309"/>
      <c r="C2" s="309"/>
      <c r="D2" s="309"/>
      <c r="E2" s="309"/>
      <c r="F2" s="304" t="s">
        <v>2</v>
      </c>
      <c r="G2" s="304"/>
      <c r="H2" s="304" t="s">
        <v>109</v>
      </c>
      <c r="I2" s="304"/>
      <c r="J2" s="304"/>
      <c r="K2" s="304" t="s">
        <v>3</v>
      </c>
      <c r="L2" s="310" t="s">
        <v>107</v>
      </c>
      <c r="M2" s="310"/>
      <c r="N2" s="310"/>
      <c r="O2" s="310"/>
      <c r="P2" s="310"/>
      <c r="Q2" s="311"/>
    </row>
    <row r="3" spans="1:17" ht="17.25" customHeight="1" thickTop="1" thickBot="1" x14ac:dyDescent="0.45">
      <c r="A3" s="53" t="s">
        <v>4</v>
      </c>
      <c r="B3" s="309"/>
      <c r="C3" s="309"/>
      <c r="D3" s="309"/>
      <c r="E3" s="309"/>
      <c r="F3" s="304" t="s">
        <v>5</v>
      </c>
      <c r="G3" s="304"/>
      <c r="H3" s="312"/>
      <c r="I3" s="312"/>
      <c r="J3" s="312"/>
      <c r="K3" s="304"/>
      <c r="L3" s="310"/>
      <c r="M3" s="310"/>
      <c r="N3" s="310"/>
      <c r="O3" s="310"/>
      <c r="P3" s="310"/>
      <c r="Q3" s="311"/>
    </row>
    <row r="4" spans="1:17" ht="17.25" customHeight="1" thickTop="1" thickBot="1" x14ac:dyDescent="0.45">
      <c r="A4" s="53" t="s">
        <v>6</v>
      </c>
      <c r="B4" s="309"/>
      <c r="C4" s="309"/>
      <c r="D4" s="309"/>
      <c r="E4" s="309"/>
      <c r="F4" s="304" t="s">
        <v>5</v>
      </c>
      <c r="G4" s="304"/>
      <c r="H4" s="312"/>
      <c r="I4" s="312"/>
      <c r="J4" s="312"/>
      <c r="K4" s="54" t="s">
        <v>7</v>
      </c>
      <c r="L4" s="312"/>
      <c r="M4" s="312"/>
      <c r="N4" s="312"/>
      <c r="O4" s="312"/>
      <c r="P4" s="312"/>
      <c r="Q4" s="313"/>
    </row>
    <row r="5" spans="1:17" ht="15" thickTop="1" thickBot="1" x14ac:dyDescent="0.45">
      <c r="A5" s="53" t="s">
        <v>8</v>
      </c>
      <c r="B5" s="314"/>
      <c r="C5" s="314"/>
      <c r="D5" s="314"/>
      <c r="E5" s="314"/>
      <c r="F5" s="314"/>
      <c r="G5" s="314"/>
      <c r="H5" s="314"/>
      <c r="I5" s="314"/>
      <c r="J5" s="314"/>
      <c r="K5" s="314" t="s">
        <v>9</v>
      </c>
      <c r="L5" s="314"/>
      <c r="M5" s="314"/>
      <c r="N5" s="314"/>
      <c r="O5" s="314"/>
      <c r="P5" s="314"/>
      <c r="Q5" s="318"/>
    </row>
    <row r="6" spans="1:17" ht="17.25" customHeight="1" thickTop="1" thickBot="1" x14ac:dyDescent="0.45">
      <c r="A6" s="53" t="s">
        <v>10</v>
      </c>
      <c r="B6" s="314"/>
      <c r="C6" s="314"/>
      <c r="D6" s="314"/>
      <c r="E6" s="314"/>
      <c r="F6" s="304" t="s">
        <v>11</v>
      </c>
      <c r="G6" s="304"/>
      <c r="H6" s="314"/>
      <c r="I6" s="314"/>
      <c r="J6" s="314"/>
      <c r="K6" s="309" t="s">
        <v>12</v>
      </c>
      <c r="L6" s="309"/>
      <c r="M6" s="303">
        <f>O92</f>
        <v>150</v>
      </c>
      <c r="N6" s="303"/>
      <c r="O6" s="55" t="s">
        <v>70</v>
      </c>
      <c r="P6" s="304"/>
      <c r="Q6" s="305"/>
    </row>
    <row r="7" spans="1:17" ht="16" customHeight="1" thickTop="1" thickBot="1" x14ac:dyDescent="0.45">
      <c r="A7" s="315" t="s">
        <v>13</v>
      </c>
      <c r="B7" s="316"/>
      <c r="C7" s="56" t="s">
        <v>14</v>
      </c>
      <c r="D7" s="57" t="s">
        <v>15</v>
      </c>
      <c r="E7" s="317" t="s">
        <v>65</v>
      </c>
      <c r="F7" s="317"/>
      <c r="G7" s="307" t="s">
        <v>16</v>
      </c>
      <c r="H7" s="307"/>
      <c r="I7" s="58" t="s">
        <v>17</v>
      </c>
      <c r="J7" s="319" t="s">
        <v>18</v>
      </c>
      <c r="K7" s="319"/>
      <c r="L7" s="319"/>
      <c r="M7" s="59" t="s">
        <v>14</v>
      </c>
      <c r="N7" s="57" t="s">
        <v>15</v>
      </c>
      <c r="O7" s="60" t="s">
        <v>66</v>
      </c>
      <c r="P7" s="57" t="s">
        <v>16</v>
      </c>
      <c r="Q7" s="61" t="s">
        <v>19</v>
      </c>
    </row>
    <row r="8" spans="1:17" ht="17.149999999999999" customHeight="1" thickTop="1" thickBot="1" x14ac:dyDescent="0.45">
      <c r="A8" s="230" t="s">
        <v>88</v>
      </c>
      <c r="B8" s="201"/>
      <c r="C8" s="201"/>
      <c r="D8" s="201"/>
      <c r="E8" s="201"/>
      <c r="F8" s="201"/>
      <c r="G8" s="201"/>
      <c r="H8" s="201"/>
      <c r="I8" s="201"/>
      <c r="J8" s="320"/>
      <c r="K8" s="320"/>
      <c r="L8" s="320"/>
      <c r="M8" s="320"/>
      <c r="N8" s="320"/>
      <c r="O8" s="320"/>
      <c r="P8" s="320"/>
      <c r="Q8" s="321"/>
    </row>
    <row r="9" spans="1:17" ht="17.149999999999999" customHeight="1" thickTop="1" thickBot="1" x14ac:dyDescent="0.45">
      <c r="A9" s="197" t="s">
        <v>258</v>
      </c>
      <c r="B9" s="160"/>
      <c r="C9" s="111" t="s">
        <v>20</v>
      </c>
      <c r="D9" s="111"/>
      <c r="E9" s="219">
        <v>750</v>
      </c>
      <c r="F9" s="219"/>
      <c r="G9" s="164"/>
      <c r="H9" s="164"/>
      <c r="I9" s="69">
        <f t="shared" ref="I9:I32" si="0">E9*G9</f>
        <v>0</v>
      </c>
      <c r="J9" s="221" t="s">
        <v>266</v>
      </c>
      <c r="K9" s="160"/>
      <c r="L9" s="160"/>
      <c r="M9" s="96" t="s">
        <v>163</v>
      </c>
      <c r="N9" s="110"/>
      <c r="O9" s="110">
        <v>1090</v>
      </c>
      <c r="P9" s="93"/>
      <c r="Q9" s="94">
        <f t="shared" ref="Q9" si="1">O9*P9</f>
        <v>0</v>
      </c>
    </row>
    <row r="10" spans="1:17" ht="14.5" thickBot="1" x14ac:dyDescent="0.45">
      <c r="A10" s="173" t="s">
        <v>259</v>
      </c>
      <c r="B10" s="132"/>
      <c r="C10" s="91" t="s">
        <v>20</v>
      </c>
      <c r="D10" s="91"/>
      <c r="E10" s="170">
        <v>750</v>
      </c>
      <c r="F10" s="170"/>
      <c r="G10" s="149"/>
      <c r="H10" s="149"/>
      <c r="I10" s="10">
        <f t="shared" si="0"/>
        <v>0</v>
      </c>
      <c r="J10" s="120" t="s">
        <v>251</v>
      </c>
      <c r="K10" s="132"/>
      <c r="L10" s="132"/>
      <c r="M10" s="124" t="s">
        <v>28</v>
      </c>
      <c r="N10" s="170"/>
      <c r="O10" s="170">
        <v>690</v>
      </c>
      <c r="P10" s="126"/>
      <c r="Q10" s="203">
        <f t="shared" ref="Q10:Q17" si="2">O10*P10</f>
        <v>0</v>
      </c>
    </row>
    <row r="11" spans="1:17" ht="17.149999999999999" customHeight="1" thickBot="1" x14ac:dyDescent="0.45">
      <c r="A11" s="173"/>
      <c r="B11" s="132"/>
      <c r="C11" s="91" t="s">
        <v>21</v>
      </c>
      <c r="D11" s="91"/>
      <c r="E11" s="170">
        <v>1640</v>
      </c>
      <c r="F11" s="170"/>
      <c r="G11" s="149"/>
      <c r="H11" s="149"/>
      <c r="I11" s="10">
        <f t="shared" si="0"/>
        <v>0</v>
      </c>
      <c r="J11" s="122"/>
      <c r="K11" s="121"/>
      <c r="L11" s="121"/>
      <c r="M11" s="143"/>
      <c r="N11" s="121"/>
      <c r="O11" s="121"/>
      <c r="P11" s="181"/>
      <c r="Q11" s="145"/>
    </row>
    <row r="12" spans="1:17" ht="14.5" thickBot="1" x14ac:dyDescent="0.45">
      <c r="A12" s="173" t="s">
        <v>260</v>
      </c>
      <c r="B12" s="132"/>
      <c r="C12" s="91" t="s">
        <v>23</v>
      </c>
      <c r="D12" s="91"/>
      <c r="E12" s="170">
        <v>750</v>
      </c>
      <c r="F12" s="170"/>
      <c r="G12" s="149"/>
      <c r="H12" s="149"/>
      <c r="I12" s="10">
        <f t="shared" si="0"/>
        <v>0</v>
      </c>
      <c r="J12" s="127" t="s">
        <v>248</v>
      </c>
      <c r="K12" s="124"/>
      <c r="L12" s="124"/>
      <c r="M12" s="85" t="s">
        <v>73</v>
      </c>
      <c r="N12" s="101"/>
      <c r="O12" s="101">
        <v>690</v>
      </c>
      <c r="P12" s="82"/>
      <c r="Q12" s="99">
        <f t="shared" si="2"/>
        <v>0</v>
      </c>
    </row>
    <row r="13" spans="1:17" ht="17.149999999999999" customHeight="1" thickBot="1" x14ac:dyDescent="0.45">
      <c r="A13" s="173"/>
      <c r="B13" s="132"/>
      <c r="C13" s="91" t="s">
        <v>24</v>
      </c>
      <c r="D13" s="91"/>
      <c r="E13" s="170">
        <v>1640</v>
      </c>
      <c r="F13" s="170"/>
      <c r="G13" s="149"/>
      <c r="H13" s="149"/>
      <c r="I13" s="10">
        <f t="shared" si="0"/>
        <v>0</v>
      </c>
      <c r="J13" s="127" t="s">
        <v>249</v>
      </c>
      <c r="K13" s="124"/>
      <c r="L13" s="124"/>
      <c r="M13" s="85" t="s">
        <v>196</v>
      </c>
      <c r="N13" s="101"/>
      <c r="O13" s="101">
        <v>690</v>
      </c>
      <c r="P13" s="87"/>
      <c r="Q13" s="99">
        <f t="shared" si="2"/>
        <v>0</v>
      </c>
    </row>
    <row r="14" spans="1:17" ht="17.149999999999999" customHeight="1" thickBot="1" x14ac:dyDescent="0.45">
      <c r="A14" s="173" t="s">
        <v>261</v>
      </c>
      <c r="B14" s="121"/>
      <c r="C14" s="91" t="s">
        <v>25</v>
      </c>
      <c r="D14" s="91"/>
      <c r="E14" s="170">
        <v>750</v>
      </c>
      <c r="F14" s="170"/>
      <c r="G14" s="149"/>
      <c r="H14" s="149"/>
      <c r="I14" s="10">
        <f t="shared" si="0"/>
        <v>0</v>
      </c>
      <c r="J14" s="127" t="s">
        <v>116</v>
      </c>
      <c r="K14" s="124"/>
      <c r="L14" s="124"/>
      <c r="M14" s="85" t="s">
        <v>29</v>
      </c>
      <c r="N14" s="101"/>
      <c r="O14" s="101">
        <v>690</v>
      </c>
      <c r="P14" s="87"/>
      <c r="Q14" s="99">
        <f t="shared" si="2"/>
        <v>0</v>
      </c>
    </row>
    <row r="15" spans="1:17" ht="17.149999999999999" customHeight="1" thickBot="1" x14ac:dyDescent="0.45">
      <c r="A15" s="173" t="s">
        <v>262</v>
      </c>
      <c r="B15" s="121"/>
      <c r="C15" s="91" t="s">
        <v>243</v>
      </c>
      <c r="D15" s="91"/>
      <c r="E15" s="170">
        <v>490</v>
      </c>
      <c r="F15" s="170"/>
      <c r="G15" s="149"/>
      <c r="H15" s="149"/>
      <c r="I15" s="10">
        <f t="shared" si="0"/>
        <v>0</v>
      </c>
      <c r="J15" s="127" t="s">
        <v>160</v>
      </c>
      <c r="K15" s="124"/>
      <c r="L15" s="124"/>
      <c r="M15" s="85" t="s">
        <v>87</v>
      </c>
      <c r="N15" s="101"/>
      <c r="O15" s="101">
        <v>690</v>
      </c>
      <c r="P15" s="87"/>
      <c r="Q15" s="99">
        <f t="shared" si="2"/>
        <v>0</v>
      </c>
    </row>
    <row r="16" spans="1:17" ht="17.149999999999999" customHeight="1" thickBot="1" x14ac:dyDescent="0.45">
      <c r="A16" s="123" t="s">
        <v>106</v>
      </c>
      <c r="B16" s="124"/>
      <c r="C16" s="91" t="s">
        <v>80</v>
      </c>
      <c r="D16" s="91"/>
      <c r="E16" s="170">
        <v>680</v>
      </c>
      <c r="F16" s="170"/>
      <c r="G16" s="149"/>
      <c r="H16" s="149"/>
      <c r="I16" s="10">
        <f t="shared" si="0"/>
        <v>0</v>
      </c>
      <c r="J16" s="166" t="s">
        <v>162</v>
      </c>
      <c r="K16" s="167"/>
      <c r="L16" s="167"/>
      <c r="M16" s="85" t="s">
        <v>81</v>
      </c>
      <c r="N16" s="101"/>
      <c r="O16" s="101">
        <v>690</v>
      </c>
      <c r="P16" s="87"/>
      <c r="Q16" s="99">
        <f t="shared" si="2"/>
        <v>0</v>
      </c>
    </row>
    <row r="17" spans="1:17" ht="17.149999999999999" customHeight="1" thickBot="1" x14ac:dyDescent="0.45">
      <c r="A17" s="188" t="s">
        <v>263</v>
      </c>
      <c r="B17" s="189"/>
      <c r="C17" s="85" t="s">
        <v>23</v>
      </c>
      <c r="D17" s="85"/>
      <c r="E17" s="165">
        <v>490</v>
      </c>
      <c r="F17" s="165"/>
      <c r="G17" s="149"/>
      <c r="H17" s="149"/>
      <c r="I17" s="10">
        <f t="shared" si="0"/>
        <v>0</v>
      </c>
      <c r="J17" s="168" t="s">
        <v>117</v>
      </c>
      <c r="K17" s="169"/>
      <c r="L17" s="169"/>
      <c r="M17" s="112" t="s">
        <v>25</v>
      </c>
      <c r="N17" s="80"/>
      <c r="O17" s="80">
        <v>590</v>
      </c>
      <c r="P17" s="113"/>
      <c r="Q17" s="39">
        <f t="shared" si="2"/>
        <v>0</v>
      </c>
    </row>
    <row r="18" spans="1:17" ht="17.149999999999999" customHeight="1" thickBot="1" x14ac:dyDescent="0.45">
      <c r="A18" s="88" t="s">
        <v>72</v>
      </c>
      <c r="B18" s="85"/>
      <c r="C18" s="91" t="s">
        <v>139</v>
      </c>
      <c r="D18" s="91"/>
      <c r="E18" s="170">
        <v>1440</v>
      </c>
      <c r="F18" s="170"/>
      <c r="G18" s="149"/>
      <c r="H18" s="149"/>
      <c r="I18" s="10">
        <f t="shared" si="0"/>
        <v>0</v>
      </c>
      <c r="J18" s="154" t="s">
        <v>118</v>
      </c>
      <c r="K18" s="155"/>
      <c r="L18" s="155"/>
      <c r="M18" s="155"/>
      <c r="N18" s="155"/>
      <c r="O18" s="155"/>
      <c r="P18" s="155"/>
      <c r="Q18" s="156"/>
    </row>
    <row r="19" spans="1:17" ht="17.149999999999999" customHeight="1" thickTop="1" thickBot="1" x14ac:dyDescent="0.45">
      <c r="A19" s="52" t="s">
        <v>161</v>
      </c>
      <c r="B19" s="90"/>
      <c r="C19" s="91" t="s">
        <v>158</v>
      </c>
      <c r="D19" s="103"/>
      <c r="E19" s="170">
        <v>1440</v>
      </c>
      <c r="F19" s="170"/>
      <c r="G19" s="149"/>
      <c r="H19" s="149"/>
      <c r="I19" s="10">
        <f>E19*G19</f>
        <v>0</v>
      </c>
      <c r="J19" s="284" t="s">
        <v>78</v>
      </c>
      <c r="K19" s="285"/>
      <c r="L19" s="285"/>
      <c r="M19" s="288" t="s">
        <v>256</v>
      </c>
      <c r="N19" s="292"/>
      <c r="O19" s="290">
        <v>199</v>
      </c>
      <c r="P19" s="164"/>
      <c r="Q19" s="147">
        <f>O19*P19</f>
        <v>0</v>
      </c>
    </row>
    <row r="20" spans="1:17" ht="17.5" thickBot="1" x14ac:dyDescent="0.45">
      <c r="A20" s="52" t="s">
        <v>226</v>
      </c>
      <c r="B20" s="90"/>
      <c r="C20" s="85" t="s">
        <v>157</v>
      </c>
      <c r="D20" s="85"/>
      <c r="E20" s="165">
        <v>720</v>
      </c>
      <c r="F20" s="165"/>
      <c r="G20" s="149"/>
      <c r="H20" s="149"/>
      <c r="I20" s="10">
        <f t="shared" si="0"/>
        <v>0</v>
      </c>
      <c r="J20" s="286"/>
      <c r="K20" s="287"/>
      <c r="L20" s="287"/>
      <c r="M20" s="289"/>
      <c r="N20" s="191"/>
      <c r="O20" s="291"/>
      <c r="P20" s="149"/>
      <c r="Q20" s="144"/>
    </row>
    <row r="21" spans="1:17" ht="14" customHeight="1" thickBot="1" x14ac:dyDescent="0.45">
      <c r="A21" s="123" t="s">
        <v>57</v>
      </c>
      <c r="B21" s="124"/>
      <c r="C21" s="91" t="s">
        <v>67</v>
      </c>
      <c r="D21" s="91"/>
      <c r="E21" s="170">
        <v>990</v>
      </c>
      <c r="F21" s="170"/>
      <c r="G21" s="149"/>
      <c r="H21" s="149"/>
      <c r="I21" s="10">
        <f t="shared" si="0"/>
        <v>0</v>
      </c>
      <c r="J21" s="286"/>
      <c r="K21" s="287"/>
      <c r="L21" s="287"/>
      <c r="M21" s="289"/>
      <c r="N21" s="191"/>
      <c r="O21" s="291"/>
      <c r="P21" s="149"/>
      <c r="Q21" s="144"/>
    </row>
    <row r="22" spans="1:17" ht="15.65" customHeight="1" thickBot="1" x14ac:dyDescent="0.45">
      <c r="A22" s="220" t="s">
        <v>58</v>
      </c>
      <c r="B22" s="186"/>
      <c r="C22" s="91" t="s">
        <v>51</v>
      </c>
      <c r="D22" s="91"/>
      <c r="E22" s="170">
        <v>990</v>
      </c>
      <c r="F22" s="170"/>
      <c r="G22" s="149"/>
      <c r="H22" s="149"/>
      <c r="I22" s="10">
        <f t="shared" si="0"/>
        <v>0</v>
      </c>
      <c r="J22" s="286"/>
      <c r="K22" s="287"/>
      <c r="L22" s="287"/>
      <c r="M22" s="289"/>
      <c r="N22" s="191"/>
      <c r="O22" s="291"/>
      <c r="P22" s="149"/>
      <c r="Q22" s="144"/>
    </row>
    <row r="23" spans="1:17" ht="14.5" thickBot="1" x14ac:dyDescent="0.45">
      <c r="A23" s="220" t="s">
        <v>59</v>
      </c>
      <c r="B23" s="186"/>
      <c r="C23" s="91" t="s">
        <v>51</v>
      </c>
      <c r="D23" s="91"/>
      <c r="E23" s="170">
        <v>990</v>
      </c>
      <c r="F23" s="170"/>
      <c r="G23" s="126"/>
      <c r="H23" s="126"/>
      <c r="I23" s="10">
        <f t="shared" si="0"/>
        <v>0</v>
      </c>
      <c r="J23" s="120" t="s">
        <v>82</v>
      </c>
      <c r="K23" s="124"/>
      <c r="L23" s="124"/>
      <c r="M23" s="85" t="s">
        <v>83</v>
      </c>
      <c r="N23" s="85"/>
      <c r="O23" s="102">
        <v>299</v>
      </c>
      <c r="P23" s="85"/>
      <c r="Q23" s="99">
        <f t="shared" ref="Q23:Q29" si="3">O23*P23</f>
        <v>0</v>
      </c>
    </row>
    <row r="24" spans="1:17" ht="15.65" customHeight="1" thickBot="1" x14ac:dyDescent="0.45">
      <c r="A24" s="220" t="s">
        <v>232</v>
      </c>
      <c r="B24" s="186"/>
      <c r="C24" s="91" t="s">
        <v>67</v>
      </c>
      <c r="D24" s="91"/>
      <c r="E24" s="170">
        <v>990</v>
      </c>
      <c r="F24" s="170"/>
      <c r="G24" s="126"/>
      <c r="H24" s="126"/>
      <c r="I24" s="10">
        <f t="shared" si="0"/>
        <v>0</v>
      </c>
      <c r="J24" s="120" t="s">
        <v>122</v>
      </c>
      <c r="K24" s="124"/>
      <c r="L24" s="124"/>
      <c r="M24" s="85" t="s">
        <v>119</v>
      </c>
      <c r="N24" s="85"/>
      <c r="O24" s="102">
        <v>199</v>
      </c>
      <c r="P24" s="85"/>
      <c r="Q24" s="99">
        <f t="shared" si="3"/>
        <v>0</v>
      </c>
    </row>
    <row r="25" spans="1:17" ht="17.149999999999999" customHeight="1" thickBot="1" x14ac:dyDescent="0.45">
      <c r="A25" s="220" t="s">
        <v>60</v>
      </c>
      <c r="B25" s="186"/>
      <c r="C25" s="91" t="s">
        <v>27</v>
      </c>
      <c r="D25" s="91"/>
      <c r="E25" s="170">
        <v>990</v>
      </c>
      <c r="F25" s="170"/>
      <c r="G25" s="126"/>
      <c r="H25" s="126"/>
      <c r="I25" s="10">
        <f t="shared" si="0"/>
        <v>0</v>
      </c>
      <c r="J25" s="171"/>
      <c r="K25" s="143"/>
      <c r="L25" s="143"/>
      <c r="M25" s="85" t="s">
        <v>120</v>
      </c>
      <c r="N25" s="85"/>
      <c r="O25" s="102">
        <v>199</v>
      </c>
      <c r="P25" s="85"/>
      <c r="Q25" s="99">
        <f t="shared" si="3"/>
        <v>0</v>
      </c>
    </row>
    <row r="26" spans="1:17" ht="15" customHeight="1" thickBot="1" x14ac:dyDescent="0.45">
      <c r="A26" s="88" t="s">
        <v>68</v>
      </c>
      <c r="B26" s="85"/>
      <c r="C26" s="91" t="s">
        <v>222</v>
      </c>
      <c r="D26" s="91"/>
      <c r="E26" s="170">
        <v>750</v>
      </c>
      <c r="F26" s="170"/>
      <c r="G26" s="126"/>
      <c r="H26" s="126"/>
      <c r="I26" s="10">
        <f t="shared" si="0"/>
        <v>0</v>
      </c>
      <c r="J26" s="171"/>
      <c r="K26" s="143"/>
      <c r="L26" s="143"/>
      <c r="M26" s="68" t="s">
        <v>121</v>
      </c>
      <c r="N26" s="85"/>
      <c r="O26" s="102">
        <v>199</v>
      </c>
      <c r="P26" s="85"/>
      <c r="Q26" s="99">
        <f t="shared" si="3"/>
        <v>0</v>
      </c>
    </row>
    <row r="27" spans="1:17" ht="17.149999999999999" customHeight="1" thickBot="1" x14ac:dyDescent="0.45">
      <c r="A27" s="123" t="s">
        <v>53</v>
      </c>
      <c r="B27" s="143"/>
      <c r="C27" s="91" t="s">
        <v>223</v>
      </c>
      <c r="D27" s="91"/>
      <c r="E27" s="170">
        <v>750</v>
      </c>
      <c r="F27" s="170"/>
      <c r="G27" s="126"/>
      <c r="H27" s="126"/>
      <c r="I27" s="10">
        <f t="shared" ref="I27" si="4">E27*G27</f>
        <v>0</v>
      </c>
      <c r="J27" s="120" t="s">
        <v>192</v>
      </c>
      <c r="K27" s="124"/>
      <c r="L27" s="124"/>
      <c r="M27" s="85" t="s">
        <v>195</v>
      </c>
      <c r="N27" s="85"/>
      <c r="O27" s="102">
        <v>659</v>
      </c>
      <c r="P27" s="85"/>
      <c r="Q27" s="99">
        <f t="shared" si="3"/>
        <v>0</v>
      </c>
    </row>
    <row r="28" spans="1:17" ht="17.149999999999999" customHeight="1" thickBot="1" x14ac:dyDescent="0.45">
      <c r="A28" s="302"/>
      <c r="B28" s="143"/>
      <c r="C28" s="91" t="s">
        <v>182</v>
      </c>
      <c r="D28" s="91"/>
      <c r="E28" s="170">
        <v>1090</v>
      </c>
      <c r="F28" s="170"/>
      <c r="G28" s="126"/>
      <c r="H28" s="126"/>
      <c r="I28" s="10">
        <f t="shared" si="0"/>
        <v>0</v>
      </c>
      <c r="J28" s="120" t="s">
        <v>193</v>
      </c>
      <c r="K28" s="124"/>
      <c r="L28" s="124"/>
      <c r="M28" s="85" t="s">
        <v>194</v>
      </c>
      <c r="N28" s="85"/>
      <c r="O28" s="102">
        <v>659</v>
      </c>
      <c r="P28" s="85"/>
      <c r="Q28" s="99">
        <f t="shared" si="3"/>
        <v>0</v>
      </c>
    </row>
    <row r="29" spans="1:17" ht="20" customHeight="1" thickBot="1" x14ac:dyDescent="0.45">
      <c r="A29" s="220" t="s">
        <v>224</v>
      </c>
      <c r="B29" s="186"/>
      <c r="C29" s="91" t="s">
        <v>209</v>
      </c>
      <c r="D29" s="91"/>
      <c r="E29" s="170">
        <v>750</v>
      </c>
      <c r="F29" s="170"/>
      <c r="G29" s="126"/>
      <c r="H29" s="126"/>
      <c r="I29" s="10">
        <f t="shared" si="0"/>
        <v>0</v>
      </c>
      <c r="J29" s="172" t="s">
        <v>212</v>
      </c>
      <c r="K29" s="143"/>
      <c r="L29" s="143"/>
      <c r="M29" s="124" t="s">
        <v>214</v>
      </c>
      <c r="N29" s="124"/>
      <c r="O29" s="295">
        <v>320</v>
      </c>
      <c r="P29" s="124"/>
      <c r="Q29" s="203">
        <f t="shared" si="3"/>
        <v>0</v>
      </c>
    </row>
    <row r="30" spans="1:17" ht="17" customHeight="1" thickBot="1" x14ac:dyDescent="0.45">
      <c r="A30" s="220" t="s">
        <v>264</v>
      </c>
      <c r="B30" s="186"/>
      <c r="C30" s="91" t="s">
        <v>98</v>
      </c>
      <c r="D30" s="91"/>
      <c r="E30" s="170">
        <v>1090</v>
      </c>
      <c r="F30" s="170"/>
      <c r="G30" s="126"/>
      <c r="H30" s="126"/>
      <c r="I30" s="10">
        <f t="shared" ref="I30:I31" si="5">E30*G30</f>
        <v>0</v>
      </c>
      <c r="J30" s="171"/>
      <c r="K30" s="143"/>
      <c r="L30" s="143"/>
      <c r="M30" s="143"/>
      <c r="N30" s="143"/>
      <c r="O30" s="143"/>
      <c r="P30" s="143"/>
      <c r="Q30" s="145"/>
    </row>
    <row r="31" spans="1:17" ht="13.5" customHeight="1" thickBot="1" x14ac:dyDescent="0.45">
      <c r="A31" s="123" t="s">
        <v>54</v>
      </c>
      <c r="B31" s="124"/>
      <c r="C31" s="85" t="s">
        <v>225</v>
      </c>
      <c r="D31" s="85"/>
      <c r="E31" s="170">
        <v>750</v>
      </c>
      <c r="F31" s="170"/>
      <c r="G31" s="149"/>
      <c r="H31" s="149"/>
      <c r="I31" s="10">
        <f t="shared" si="5"/>
        <v>0</v>
      </c>
      <c r="J31" s="151" t="s">
        <v>211</v>
      </c>
      <c r="K31" s="152"/>
      <c r="L31" s="152"/>
      <c r="M31" s="112" t="s">
        <v>213</v>
      </c>
      <c r="N31" s="112"/>
      <c r="O31" s="11">
        <v>460</v>
      </c>
      <c r="P31" s="112"/>
      <c r="Q31" s="39">
        <f>O31*P31</f>
        <v>0</v>
      </c>
    </row>
    <row r="32" spans="1:17" ht="16" customHeight="1" thickBot="1" x14ac:dyDescent="0.45">
      <c r="A32" s="302"/>
      <c r="B32" s="143"/>
      <c r="C32" s="85" t="s">
        <v>265</v>
      </c>
      <c r="D32" s="85"/>
      <c r="E32" s="170">
        <v>1090</v>
      </c>
      <c r="F32" s="170"/>
      <c r="G32" s="149"/>
      <c r="H32" s="149"/>
      <c r="I32" s="10">
        <f t="shared" si="0"/>
        <v>0</v>
      </c>
      <c r="J32" s="154" t="s">
        <v>102</v>
      </c>
      <c r="K32" s="155"/>
      <c r="L32" s="155"/>
      <c r="M32" s="155"/>
      <c r="N32" s="155"/>
      <c r="O32" s="155"/>
      <c r="P32" s="155"/>
      <c r="Q32" s="156"/>
    </row>
    <row r="33" spans="1:17" ht="13.5" customHeight="1" thickTop="1" thickBot="1" x14ac:dyDescent="0.45">
      <c r="A33" s="301" t="s">
        <v>108</v>
      </c>
      <c r="B33" s="289"/>
      <c r="C33" s="190" t="s">
        <v>74</v>
      </c>
      <c r="D33" s="191"/>
      <c r="E33" s="165">
        <v>420</v>
      </c>
      <c r="F33" s="165"/>
      <c r="G33" s="149"/>
      <c r="H33" s="149"/>
      <c r="I33" s="192">
        <f>G33*G34</f>
        <v>0</v>
      </c>
      <c r="J33" s="130" t="s">
        <v>164</v>
      </c>
      <c r="K33" s="160"/>
      <c r="L33" s="160"/>
      <c r="M33" s="160" t="s">
        <v>165</v>
      </c>
      <c r="N33" s="160"/>
      <c r="O33" s="146">
        <v>490</v>
      </c>
      <c r="P33" s="160"/>
      <c r="Q33" s="147">
        <f>O33*P34</f>
        <v>0</v>
      </c>
    </row>
    <row r="34" spans="1:17" ht="14.5" thickBot="1" x14ac:dyDescent="0.45">
      <c r="A34" s="301"/>
      <c r="B34" s="289"/>
      <c r="C34" s="190"/>
      <c r="D34" s="191"/>
      <c r="E34" s="165"/>
      <c r="F34" s="165"/>
      <c r="G34" s="149"/>
      <c r="H34" s="149"/>
      <c r="I34" s="192"/>
      <c r="J34" s="127"/>
      <c r="K34" s="124"/>
      <c r="L34" s="124"/>
      <c r="M34" s="124"/>
      <c r="N34" s="124"/>
      <c r="O34" s="124"/>
      <c r="P34" s="124"/>
      <c r="Q34" s="148"/>
    </row>
    <row r="35" spans="1:17" ht="14.5" thickBot="1" x14ac:dyDescent="0.45">
      <c r="A35" s="174" t="s">
        <v>250</v>
      </c>
      <c r="B35" s="136"/>
      <c r="C35" s="124" t="s">
        <v>252</v>
      </c>
      <c r="D35" s="124"/>
      <c r="E35" s="170">
        <v>1190</v>
      </c>
      <c r="F35" s="170"/>
      <c r="G35" s="149"/>
      <c r="H35" s="149"/>
      <c r="I35" s="178">
        <f>E35*G35</f>
        <v>0</v>
      </c>
      <c r="J35" s="298" t="s">
        <v>241</v>
      </c>
      <c r="K35" s="289"/>
      <c r="L35" s="289"/>
      <c r="M35" s="190" t="s">
        <v>166</v>
      </c>
      <c r="N35" s="191"/>
      <c r="O35" s="291">
        <v>780</v>
      </c>
      <c r="P35" s="149"/>
      <c r="Q35" s="144">
        <f>O35*P36</f>
        <v>0</v>
      </c>
    </row>
    <row r="36" spans="1:17" ht="17.5" customHeight="1" thickBot="1" x14ac:dyDescent="0.45">
      <c r="A36" s="174"/>
      <c r="B36" s="136"/>
      <c r="C36" s="143"/>
      <c r="D36" s="143"/>
      <c r="E36" s="121"/>
      <c r="F36" s="121"/>
      <c r="G36" s="181"/>
      <c r="H36" s="181"/>
      <c r="I36" s="179"/>
      <c r="J36" s="298"/>
      <c r="K36" s="289"/>
      <c r="L36" s="289"/>
      <c r="M36" s="190"/>
      <c r="N36" s="191"/>
      <c r="O36" s="291"/>
      <c r="P36" s="149"/>
      <c r="Q36" s="144"/>
    </row>
    <row r="37" spans="1:17" ht="21" customHeight="1" thickBot="1" x14ac:dyDescent="0.45">
      <c r="A37" s="175"/>
      <c r="B37" s="176"/>
      <c r="C37" s="177"/>
      <c r="D37" s="177"/>
      <c r="E37" s="182"/>
      <c r="F37" s="182"/>
      <c r="G37" s="150"/>
      <c r="H37" s="150"/>
      <c r="I37" s="180"/>
      <c r="J37" s="299"/>
      <c r="K37" s="300"/>
      <c r="L37" s="300"/>
      <c r="M37" s="293"/>
      <c r="N37" s="150"/>
      <c r="O37" s="294"/>
      <c r="P37" s="150"/>
      <c r="Q37" s="153"/>
    </row>
    <row r="38" spans="1:17" ht="23.5" customHeight="1" thickTop="1" thickBot="1" x14ac:dyDescent="0.45">
      <c r="A38" s="296" t="s">
        <v>89</v>
      </c>
      <c r="B38" s="297"/>
      <c r="C38" s="297"/>
      <c r="D38" s="297"/>
      <c r="E38" s="297"/>
      <c r="F38" s="297"/>
      <c r="G38" s="297"/>
      <c r="H38" s="297"/>
      <c r="I38" s="231"/>
      <c r="J38" s="157" t="s">
        <v>103</v>
      </c>
      <c r="K38" s="158"/>
      <c r="L38" s="158"/>
      <c r="M38" s="158"/>
      <c r="N38" s="158"/>
      <c r="O38" s="158"/>
      <c r="P38" s="158"/>
      <c r="Q38" s="159"/>
    </row>
    <row r="39" spans="1:17" ht="17.149999999999999" customHeight="1" thickTop="1" thickBot="1" x14ac:dyDescent="0.45">
      <c r="A39" s="95" t="s">
        <v>215</v>
      </c>
      <c r="B39" s="96"/>
      <c r="C39" s="96" t="s">
        <v>216</v>
      </c>
      <c r="D39" s="96"/>
      <c r="E39" s="163">
        <v>145</v>
      </c>
      <c r="F39" s="160"/>
      <c r="G39" s="164"/>
      <c r="H39" s="164"/>
      <c r="I39" s="69">
        <f>E39*G39</f>
        <v>0</v>
      </c>
      <c r="J39" s="161" t="s">
        <v>176</v>
      </c>
      <c r="K39" s="162"/>
      <c r="L39" s="162"/>
      <c r="M39" s="50" t="s">
        <v>230</v>
      </c>
      <c r="N39" s="111"/>
      <c r="O39" s="97">
        <v>420</v>
      </c>
      <c r="P39" s="98"/>
      <c r="Q39" s="105">
        <f>O39*P39</f>
        <v>0</v>
      </c>
    </row>
    <row r="40" spans="1:17" ht="17.149999999999999" customHeight="1" thickBot="1" x14ac:dyDescent="0.45">
      <c r="A40" s="88" t="s">
        <v>134</v>
      </c>
      <c r="B40" s="85"/>
      <c r="C40" s="85" t="s">
        <v>135</v>
      </c>
      <c r="D40" s="85"/>
      <c r="E40" s="187">
        <v>950</v>
      </c>
      <c r="F40" s="124"/>
      <c r="G40" s="149"/>
      <c r="H40" s="149"/>
      <c r="I40" s="10">
        <f t="shared" ref="I40:I54" si="6">E40*G40</f>
        <v>0</v>
      </c>
      <c r="J40" s="127" t="s">
        <v>267</v>
      </c>
      <c r="K40" s="143"/>
      <c r="L40" s="143"/>
      <c r="M40" s="9" t="s">
        <v>141</v>
      </c>
      <c r="N40" s="85"/>
      <c r="O40" s="86">
        <v>590</v>
      </c>
      <c r="P40" s="87"/>
      <c r="Q40" s="106">
        <f>O40*P40</f>
        <v>0</v>
      </c>
    </row>
    <row r="41" spans="1:17" ht="17.149999999999999" customHeight="1" thickBot="1" x14ac:dyDescent="0.45">
      <c r="A41" s="88" t="s">
        <v>126</v>
      </c>
      <c r="B41" s="85"/>
      <c r="C41" s="85" t="s">
        <v>127</v>
      </c>
      <c r="D41" s="85"/>
      <c r="E41" s="187">
        <v>450</v>
      </c>
      <c r="F41" s="124"/>
      <c r="G41" s="149"/>
      <c r="H41" s="149"/>
      <c r="I41" s="10">
        <f t="shared" si="6"/>
        <v>0</v>
      </c>
      <c r="J41" s="185" t="s">
        <v>173</v>
      </c>
      <c r="K41" s="186"/>
      <c r="L41" s="186"/>
      <c r="M41" s="9" t="s">
        <v>257</v>
      </c>
      <c r="N41" s="91"/>
      <c r="O41" s="86">
        <v>105</v>
      </c>
      <c r="P41" s="87"/>
      <c r="Q41" s="106">
        <f>O41*P41</f>
        <v>0</v>
      </c>
    </row>
    <row r="42" spans="1:17" ht="17.149999999999999" customHeight="1" thickBot="1" x14ac:dyDescent="0.45">
      <c r="A42" s="123" t="s">
        <v>112</v>
      </c>
      <c r="B42" s="124"/>
      <c r="C42" s="85" t="s">
        <v>227</v>
      </c>
      <c r="D42" s="85"/>
      <c r="E42" s="187">
        <v>280</v>
      </c>
      <c r="F42" s="124"/>
      <c r="G42" s="149"/>
      <c r="H42" s="149"/>
      <c r="I42" s="10">
        <f t="shared" si="6"/>
        <v>0</v>
      </c>
      <c r="J42" s="185" t="s">
        <v>206</v>
      </c>
      <c r="K42" s="186"/>
      <c r="L42" s="186"/>
      <c r="M42" s="9" t="s">
        <v>207</v>
      </c>
      <c r="N42" s="91"/>
      <c r="O42" s="86">
        <v>105</v>
      </c>
      <c r="P42" s="87"/>
      <c r="Q42" s="106">
        <f>O42*P42</f>
        <v>0</v>
      </c>
    </row>
    <row r="43" spans="1:17" ht="17.149999999999999" customHeight="1" thickBot="1" x14ac:dyDescent="0.45">
      <c r="A43" s="123"/>
      <c r="B43" s="124"/>
      <c r="C43" s="85" t="s">
        <v>228</v>
      </c>
      <c r="D43" s="85"/>
      <c r="E43" s="187">
        <v>520</v>
      </c>
      <c r="F43" s="124"/>
      <c r="G43" s="149"/>
      <c r="H43" s="149"/>
      <c r="I43" s="10">
        <f t="shared" si="6"/>
        <v>0</v>
      </c>
      <c r="J43" s="185" t="s">
        <v>140</v>
      </c>
      <c r="K43" s="186"/>
      <c r="L43" s="186"/>
      <c r="M43" s="9" t="s">
        <v>142</v>
      </c>
      <c r="N43" s="91"/>
      <c r="O43" s="86">
        <v>105</v>
      </c>
      <c r="P43" s="87"/>
      <c r="Q43" s="106">
        <f>O43*P43</f>
        <v>0</v>
      </c>
    </row>
    <row r="44" spans="1:17" ht="17.149999999999999" customHeight="1" thickBot="1" x14ac:dyDescent="0.45">
      <c r="A44" s="123" t="s">
        <v>33</v>
      </c>
      <c r="B44" s="124"/>
      <c r="C44" s="85" t="s">
        <v>32</v>
      </c>
      <c r="D44" s="85"/>
      <c r="E44" s="187">
        <v>450</v>
      </c>
      <c r="F44" s="124"/>
      <c r="G44" s="149"/>
      <c r="H44" s="149"/>
      <c r="I44" s="10">
        <f t="shared" si="6"/>
        <v>0</v>
      </c>
      <c r="J44" s="120" t="s">
        <v>233</v>
      </c>
      <c r="K44" s="121"/>
      <c r="L44" s="121"/>
      <c r="M44" s="9" t="s">
        <v>30</v>
      </c>
      <c r="N44" s="91"/>
      <c r="O44" s="86">
        <v>216</v>
      </c>
      <c r="P44" s="87"/>
      <c r="Q44" s="106">
        <f t="shared" ref="Q44:Q60" si="7">O44*P44</f>
        <v>0</v>
      </c>
    </row>
    <row r="45" spans="1:17" ht="17.149999999999999" customHeight="1" thickBot="1" x14ac:dyDescent="0.45">
      <c r="A45" s="123"/>
      <c r="B45" s="124"/>
      <c r="C45" s="85" t="s">
        <v>34</v>
      </c>
      <c r="D45" s="85"/>
      <c r="E45" s="187">
        <v>950</v>
      </c>
      <c r="F45" s="124"/>
      <c r="G45" s="149"/>
      <c r="H45" s="149"/>
      <c r="I45" s="10">
        <f t="shared" si="6"/>
        <v>0</v>
      </c>
      <c r="J45" s="122"/>
      <c r="K45" s="121"/>
      <c r="L45" s="121"/>
      <c r="M45" s="9" t="s">
        <v>98</v>
      </c>
      <c r="N45" s="91"/>
      <c r="O45" s="86">
        <v>420</v>
      </c>
      <c r="P45" s="82"/>
      <c r="Q45" s="106">
        <f t="shared" si="7"/>
        <v>0</v>
      </c>
    </row>
    <row r="46" spans="1:17" ht="14.5" thickBot="1" x14ac:dyDescent="0.45">
      <c r="A46" s="88" t="s">
        <v>239</v>
      </c>
      <c r="B46" s="85"/>
      <c r="C46" s="85" t="s">
        <v>133</v>
      </c>
      <c r="D46" s="85"/>
      <c r="E46" s="187">
        <v>185</v>
      </c>
      <c r="F46" s="124"/>
      <c r="G46" s="149"/>
      <c r="H46" s="149"/>
      <c r="I46" s="10">
        <f t="shared" si="6"/>
        <v>0</v>
      </c>
      <c r="J46" s="122"/>
      <c r="K46" s="121"/>
      <c r="L46" s="121"/>
      <c r="M46" s="9" t="s">
        <v>234</v>
      </c>
      <c r="N46" s="91"/>
      <c r="O46" s="86">
        <v>690</v>
      </c>
      <c r="P46" s="82"/>
      <c r="Q46" s="106">
        <f t="shared" si="7"/>
        <v>0</v>
      </c>
    </row>
    <row r="47" spans="1:17" ht="14" customHeight="1" thickBot="1" x14ac:dyDescent="0.45">
      <c r="A47" s="140" t="s">
        <v>293</v>
      </c>
      <c r="B47" s="129"/>
      <c r="C47" s="85" t="s">
        <v>167</v>
      </c>
      <c r="D47" s="85"/>
      <c r="E47" s="187">
        <v>185</v>
      </c>
      <c r="F47" s="124"/>
      <c r="G47" s="149"/>
      <c r="H47" s="149"/>
      <c r="I47" s="10">
        <f t="shared" si="6"/>
        <v>0</v>
      </c>
      <c r="J47" s="120"/>
      <c r="K47" s="121"/>
      <c r="L47" s="121"/>
      <c r="M47" s="9"/>
      <c r="N47" s="91"/>
      <c r="O47" s="86"/>
      <c r="P47" s="82"/>
      <c r="Q47" s="106"/>
    </row>
    <row r="48" spans="1:17" ht="16" customHeight="1" thickBot="1" x14ac:dyDescent="0.45">
      <c r="A48" s="188" t="s">
        <v>281</v>
      </c>
      <c r="B48" s="189"/>
      <c r="C48" s="190" t="s">
        <v>168</v>
      </c>
      <c r="D48" s="191"/>
      <c r="E48" s="165">
        <v>185</v>
      </c>
      <c r="F48" s="165"/>
      <c r="G48" s="149"/>
      <c r="H48" s="149"/>
      <c r="I48" s="192">
        <f>G48*G49</f>
        <v>0</v>
      </c>
      <c r="J48" s="135" t="s">
        <v>268</v>
      </c>
      <c r="K48" s="136"/>
      <c r="L48" s="136"/>
      <c r="M48" s="142" t="s">
        <v>209</v>
      </c>
      <c r="N48" s="124"/>
      <c r="O48" s="125">
        <v>420</v>
      </c>
      <c r="P48" s="124"/>
      <c r="Q48" s="144">
        <f>O48*P48</f>
        <v>0</v>
      </c>
    </row>
    <row r="49" spans="1:17" ht="14.5" customHeight="1" thickBot="1" x14ac:dyDescent="0.45">
      <c r="A49" s="188"/>
      <c r="B49" s="189"/>
      <c r="C49" s="190"/>
      <c r="D49" s="191"/>
      <c r="E49" s="165"/>
      <c r="F49" s="165"/>
      <c r="G49" s="149"/>
      <c r="H49" s="149"/>
      <c r="I49" s="192"/>
      <c r="J49" s="135"/>
      <c r="K49" s="136"/>
      <c r="L49" s="136"/>
      <c r="M49" s="143"/>
      <c r="N49" s="143"/>
      <c r="O49" s="121"/>
      <c r="P49" s="143"/>
      <c r="Q49" s="145"/>
    </row>
    <row r="50" spans="1:17" ht="19" customHeight="1" thickBot="1" x14ac:dyDescent="0.45">
      <c r="A50" s="322" t="s">
        <v>282</v>
      </c>
      <c r="B50" s="323"/>
      <c r="C50" s="112" t="s">
        <v>133</v>
      </c>
      <c r="D50" s="112"/>
      <c r="E50" s="324">
        <v>185</v>
      </c>
      <c r="F50" s="152"/>
      <c r="G50" s="325"/>
      <c r="H50" s="325"/>
      <c r="I50" s="49">
        <f>E50*G50</f>
        <v>0</v>
      </c>
      <c r="J50" s="185" t="s">
        <v>55</v>
      </c>
      <c r="K50" s="186"/>
      <c r="L50" s="186"/>
      <c r="M50" s="9" t="s">
        <v>52</v>
      </c>
      <c r="N50" s="91"/>
      <c r="O50" s="86">
        <v>490</v>
      </c>
      <c r="P50" s="87"/>
      <c r="Q50" s="106">
        <f>O50*P50</f>
        <v>0</v>
      </c>
    </row>
    <row r="51" spans="1:17" ht="22.5" customHeight="1" thickTop="1" thickBot="1" x14ac:dyDescent="0.45">
      <c r="A51" s="328" t="s">
        <v>69</v>
      </c>
      <c r="B51" s="329"/>
      <c r="C51" s="329"/>
      <c r="D51" s="329"/>
      <c r="E51" s="329"/>
      <c r="F51" s="329"/>
      <c r="G51" s="329"/>
      <c r="H51" s="329"/>
      <c r="I51" s="330"/>
      <c r="J51" s="133" t="s">
        <v>271</v>
      </c>
      <c r="K51" s="134"/>
      <c r="L51" s="134"/>
      <c r="M51" s="9" t="s">
        <v>35</v>
      </c>
      <c r="N51" s="91"/>
      <c r="O51" s="86">
        <v>690</v>
      </c>
      <c r="P51" s="87"/>
      <c r="Q51" s="106">
        <f>O51*P51</f>
        <v>0</v>
      </c>
    </row>
    <row r="52" spans="1:17" ht="19.5" customHeight="1" thickTop="1" thickBot="1" x14ac:dyDescent="0.45">
      <c r="A52" s="333" t="s">
        <v>101</v>
      </c>
      <c r="B52" s="131"/>
      <c r="C52" s="51" t="s">
        <v>62</v>
      </c>
      <c r="D52" s="96"/>
      <c r="E52" s="327">
        <v>580</v>
      </c>
      <c r="F52" s="131"/>
      <c r="G52" s="199"/>
      <c r="H52" s="199"/>
      <c r="I52" s="69">
        <f t="shared" si="6"/>
        <v>0</v>
      </c>
      <c r="J52" s="127" t="s">
        <v>174</v>
      </c>
      <c r="K52" s="143"/>
      <c r="L52" s="143"/>
      <c r="M52" s="9" t="s">
        <v>31</v>
      </c>
      <c r="N52" s="85"/>
      <c r="O52" s="86">
        <v>690</v>
      </c>
      <c r="P52" s="87"/>
      <c r="Q52" s="106">
        <f t="shared" si="7"/>
        <v>0</v>
      </c>
    </row>
    <row r="53" spans="1:17" ht="18.5" customHeight="1" thickBot="1" x14ac:dyDescent="0.45">
      <c r="A53" s="123" t="s">
        <v>289</v>
      </c>
      <c r="B53" s="124"/>
      <c r="C53" s="89" t="s">
        <v>62</v>
      </c>
      <c r="D53" s="9"/>
      <c r="E53" s="125">
        <v>580</v>
      </c>
      <c r="F53" s="124"/>
      <c r="G53" s="126"/>
      <c r="H53" s="126"/>
      <c r="I53" s="104">
        <f>E53*G53</f>
        <v>0</v>
      </c>
      <c r="J53" s="84" t="s">
        <v>208</v>
      </c>
      <c r="K53" s="85"/>
      <c r="L53" s="85"/>
      <c r="M53" s="9" t="s">
        <v>98</v>
      </c>
      <c r="N53" s="91"/>
      <c r="O53" s="86">
        <v>490</v>
      </c>
      <c r="P53" s="87"/>
      <c r="Q53" s="106">
        <f>O53*P53</f>
        <v>0</v>
      </c>
    </row>
    <row r="54" spans="1:17" ht="18.5" customHeight="1" thickBot="1" x14ac:dyDescent="0.45">
      <c r="A54" s="183" t="s">
        <v>290</v>
      </c>
      <c r="B54" s="132"/>
      <c r="C54" s="89" t="s">
        <v>62</v>
      </c>
      <c r="D54" s="85"/>
      <c r="E54" s="218">
        <v>580</v>
      </c>
      <c r="F54" s="132"/>
      <c r="G54" s="126"/>
      <c r="H54" s="126"/>
      <c r="I54" s="10">
        <f t="shared" si="6"/>
        <v>0</v>
      </c>
      <c r="J54" s="120" t="s">
        <v>274</v>
      </c>
      <c r="K54" s="132"/>
      <c r="L54" s="132"/>
      <c r="M54" s="9" t="s">
        <v>210</v>
      </c>
      <c r="N54" s="85"/>
      <c r="O54" s="86">
        <v>420</v>
      </c>
      <c r="P54" s="85"/>
      <c r="Q54" s="106">
        <f>O54*P54</f>
        <v>0</v>
      </c>
    </row>
    <row r="55" spans="1:17" ht="17" customHeight="1" thickBot="1" x14ac:dyDescent="0.45">
      <c r="A55" s="183" t="s">
        <v>240</v>
      </c>
      <c r="B55" s="124"/>
      <c r="C55" s="184" t="s">
        <v>62</v>
      </c>
      <c r="D55" s="124"/>
      <c r="E55" s="218">
        <v>580</v>
      </c>
      <c r="F55" s="132"/>
      <c r="G55" s="126"/>
      <c r="H55" s="126"/>
      <c r="I55" s="192">
        <f>E55*G55</f>
        <v>0</v>
      </c>
      <c r="J55" s="128" t="s">
        <v>269</v>
      </c>
      <c r="K55" s="129"/>
      <c r="L55" s="129"/>
      <c r="M55" s="9" t="s">
        <v>51</v>
      </c>
      <c r="N55" s="91"/>
      <c r="O55" s="86">
        <v>550</v>
      </c>
      <c r="P55" s="87"/>
      <c r="Q55" s="106">
        <f t="shared" ref="Q55:Q56" si="8">O55*P55</f>
        <v>0</v>
      </c>
    </row>
    <row r="56" spans="1:17" ht="17.5" customHeight="1" thickBot="1" x14ac:dyDescent="0.45">
      <c r="A56" s="123"/>
      <c r="B56" s="124"/>
      <c r="C56" s="184"/>
      <c r="D56" s="124"/>
      <c r="E56" s="132"/>
      <c r="F56" s="132"/>
      <c r="G56" s="208"/>
      <c r="H56" s="208"/>
      <c r="I56" s="210"/>
      <c r="J56" s="128" t="s">
        <v>287</v>
      </c>
      <c r="K56" s="121"/>
      <c r="L56" s="121"/>
      <c r="M56" s="9" t="s">
        <v>288</v>
      </c>
      <c r="N56" s="91"/>
      <c r="O56" s="86">
        <v>640</v>
      </c>
      <c r="P56" s="87"/>
      <c r="Q56" s="106">
        <f t="shared" si="8"/>
        <v>0</v>
      </c>
    </row>
    <row r="57" spans="1:17" ht="17" customHeight="1" thickBot="1" x14ac:dyDescent="0.45">
      <c r="A57" s="326" t="s">
        <v>217</v>
      </c>
      <c r="B57" s="129"/>
      <c r="C57" s="89" t="s">
        <v>61</v>
      </c>
      <c r="D57" s="85"/>
      <c r="E57" s="125">
        <v>780</v>
      </c>
      <c r="F57" s="125"/>
      <c r="G57" s="126"/>
      <c r="H57" s="126"/>
      <c r="I57" s="10">
        <f>E57*G57</f>
        <v>0</v>
      </c>
      <c r="J57" s="185" t="s">
        <v>285</v>
      </c>
      <c r="K57" s="186"/>
      <c r="L57" s="186"/>
      <c r="M57" s="9" t="s">
        <v>175</v>
      </c>
      <c r="N57" s="91"/>
      <c r="O57" s="86">
        <v>420</v>
      </c>
      <c r="P57" s="87"/>
      <c r="Q57" s="106">
        <f>O57*P57</f>
        <v>0</v>
      </c>
    </row>
    <row r="58" spans="1:17" ht="14.5" customHeight="1" thickBot="1" x14ac:dyDescent="0.45">
      <c r="A58" s="183" t="s">
        <v>169</v>
      </c>
      <c r="B58" s="124"/>
      <c r="C58" s="184" t="s">
        <v>170</v>
      </c>
      <c r="D58" s="124"/>
      <c r="E58" s="218">
        <v>780</v>
      </c>
      <c r="F58" s="132"/>
      <c r="G58" s="126"/>
      <c r="H58" s="126"/>
      <c r="I58" s="192">
        <f>E58*G58</f>
        <v>0</v>
      </c>
      <c r="J58" s="185" t="s">
        <v>286</v>
      </c>
      <c r="K58" s="186"/>
      <c r="L58" s="186"/>
      <c r="M58" s="9" t="s">
        <v>67</v>
      </c>
      <c r="N58" s="85"/>
      <c r="O58" s="86">
        <v>420</v>
      </c>
      <c r="P58" s="85"/>
      <c r="Q58" s="106">
        <f>O58*P58</f>
        <v>0</v>
      </c>
    </row>
    <row r="59" spans="1:17" ht="20.5" customHeight="1" thickBot="1" x14ac:dyDescent="0.45">
      <c r="A59" s="123"/>
      <c r="B59" s="124"/>
      <c r="C59" s="184"/>
      <c r="D59" s="124"/>
      <c r="E59" s="132"/>
      <c r="F59" s="132"/>
      <c r="G59" s="208"/>
      <c r="H59" s="208"/>
      <c r="I59" s="210"/>
      <c r="J59" s="120" t="s">
        <v>143</v>
      </c>
      <c r="K59" s="132"/>
      <c r="L59" s="132"/>
      <c r="M59" s="9" t="s">
        <v>272</v>
      </c>
      <c r="N59" s="85"/>
      <c r="O59" s="86">
        <v>420</v>
      </c>
      <c r="P59" s="85"/>
      <c r="Q59" s="106">
        <f t="shared" ref="Q59" si="9">O59*P59</f>
        <v>0</v>
      </c>
    </row>
    <row r="60" spans="1:17" ht="29.5" customHeight="1" thickBot="1" x14ac:dyDescent="0.45">
      <c r="A60" s="232" t="s">
        <v>138</v>
      </c>
      <c r="B60" s="176"/>
      <c r="C60" s="13" t="s">
        <v>63</v>
      </c>
      <c r="D60" s="112"/>
      <c r="E60" s="233">
        <v>1056</v>
      </c>
      <c r="F60" s="233"/>
      <c r="G60" s="222"/>
      <c r="H60" s="222"/>
      <c r="I60" s="49">
        <f>E60*G60</f>
        <v>0</v>
      </c>
      <c r="J60" s="172" t="s">
        <v>270</v>
      </c>
      <c r="K60" s="215"/>
      <c r="L60" s="215"/>
      <c r="M60" s="9" t="s">
        <v>67</v>
      </c>
      <c r="N60" s="91"/>
      <c r="O60" s="86">
        <v>420</v>
      </c>
      <c r="P60" s="87"/>
      <c r="Q60" s="106">
        <f t="shared" si="7"/>
        <v>0</v>
      </c>
    </row>
    <row r="61" spans="1:17" ht="18" customHeight="1" thickTop="1" thickBot="1" x14ac:dyDescent="0.45">
      <c r="A61" s="230" t="s">
        <v>92</v>
      </c>
      <c r="B61" s="201"/>
      <c r="C61" s="201"/>
      <c r="D61" s="201"/>
      <c r="E61" s="201"/>
      <c r="F61" s="201"/>
      <c r="G61" s="201"/>
      <c r="H61" s="201"/>
      <c r="I61" s="231"/>
      <c r="J61" s="133" t="s">
        <v>273</v>
      </c>
      <c r="K61" s="134"/>
      <c r="L61" s="134"/>
      <c r="M61" s="9" t="s">
        <v>190</v>
      </c>
      <c r="N61" s="85"/>
      <c r="O61" s="86">
        <v>690</v>
      </c>
      <c r="P61" s="85"/>
      <c r="Q61" s="106">
        <f>O61*P61</f>
        <v>0</v>
      </c>
    </row>
    <row r="62" spans="1:17" ht="20" customHeight="1" thickTop="1" thickBot="1" x14ac:dyDescent="0.45">
      <c r="A62" s="197" t="s">
        <v>275</v>
      </c>
      <c r="B62" s="160"/>
      <c r="C62" s="50" t="s">
        <v>189</v>
      </c>
      <c r="D62" s="50"/>
      <c r="E62" s="198">
        <v>590</v>
      </c>
      <c r="F62" s="160"/>
      <c r="G62" s="199"/>
      <c r="H62" s="199"/>
      <c r="I62" s="108">
        <f>E62*G62</f>
        <v>0</v>
      </c>
      <c r="J62" s="151" t="s">
        <v>246</v>
      </c>
      <c r="K62" s="196"/>
      <c r="L62" s="196"/>
      <c r="M62" s="71" t="s">
        <v>242</v>
      </c>
      <c r="N62" s="112"/>
      <c r="O62" s="114">
        <v>500</v>
      </c>
      <c r="P62" s="112"/>
      <c r="Q62" s="12">
        <f>O62*P62</f>
        <v>0</v>
      </c>
    </row>
    <row r="63" spans="1:17" ht="18" customHeight="1" thickTop="1" thickBot="1" x14ac:dyDescent="0.45">
      <c r="A63" s="123" t="s">
        <v>197</v>
      </c>
      <c r="B63" s="124"/>
      <c r="C63" s="9" t="s">
        <v>199</v>
      </c>
      <c r="D63" s="9"/>
      <c r="E63" s="125">
        <v>516</v>
      </c>
      <c r="F63" s="124"/>
      <c r="G63" s="126"/>
      <c r="H63" s="126"/>
      <c r="I63" s="104">
        <f>E63*G63</f>
        <v>0</v>
      </c>
      <c r="J63" s="200" t="s">
        <v>90</v>
      </c>
      <c r="K63" s="201"/>
      <c r="L63" s="201"/>
      <c r="M63" s="201"/>
      <c r="N63" s="201"/>
      <c r="O63" s="201"/>
      <c r="P63" s="201"/>
      <c r="Q63" s="202"/>
    </row>
    <row r="64" spans="1:17" ht="20.5" customHeight="1" thickTop="1" thickBot="1" x14ac:dyDescent="0.35">
      <c r="A64" s="123" t="s">
        <v>198</v>
      </c>
      <c r="B64" s="124"/>
      <c r="C64" s="9" t="s">
        <v>200</v>
      </c>
      <c r="D64" s="9"/>
      <c r="E64" s="125">
        <v>816</v>
      </c>
      <c r="F64" s="124"/>
      <c r="G64" s="126"/>
      <c r="H64" s="126"/>
      <c r="I64" s="104">
        <f>E64*G64</f>
        <v>0</v>
      </c>
      <c r="J64" s="221" t="s">
        <v>218</v>
      </c>
      <c r="K64" s="160"/>
      <c r="L64" s="160"/>
      <c r="M64" s="70" t="s">
        <v>219</v>
      </c>
      <c r="N64" s="110"/>
      <c r="O64" s="92">
        <v>735</v>
      </c>
      <c r="P64" s="93"/>
      <c r="Q64" s="94">
        <f t="shared" ref="Q64:Q74" si="10">O64*P64</f>
        <v>0</v>
      </c>
    </row>
    <row r="65" spans="1:17" ht="19" customHeight="1" thickBot="1" x14ac:dyDescent="0.35">
      <c r="A65" s="123" t="s">
        <v>171</v>
      </c>
      <c r="B65" s="124"/>
      <c r="C65" s="9" t="s">
        <v>172</v>
      </c>
      <c r="D65" s="9"/>
      <c r="E65" s="125">
        <v>175</v>
      </c>
      <c r="F65" s="124"/>
      <c r="G65" s="126"/>
      <c r="H65" s="126"/>
      <c r="I65" s="104">
        <f>E65*G65</f>
        <v>0</v>
      </c>
      <c r="J65" s="120" t="s">
        <v>220</v>
      </c>
      <c r="K65" s="132"/>
      <c r="L65" s="132"/>
      <c r="M65" s="83" t="s">
        <v>221</v>
      </c>
      <c r="N65" s="101"/>
      <c r="O65" s="100">
        <v>600</v>
      </c>
      <c r="P65" s="82"/>
      <c r="Q65" s="99">
        <f t="shared" si="10"/>
        <v>0</v>
      </c>
    </row>
    <row r="66" spans="1:17" ht="18.649999999999999" customHeight="1" thickBot="1" x14ac:dyDescent="0.35">
      <c r="A66" s="140" t="s">
        <v>144</v>
      </c>
      <c r="B66" s="121"/>
      <c r="C66" s="89" t="s">
        <v>96</v>
      </c>
      <c r="D66" s="89"/>
      <c r="E66" s="125">
        <v>180</v>
      </c>
      <c r="F66" s="125"/>
      <c r="G66" s="126"/>
      <c r="H66" s="141"/>
      <c r="I66" s="104">
        <f t="shared" ref="I66:I75" si="11">E66*G66</f>
        <v>0</v>
      </c>
      <c r="J66" s="127" t="s">
        <v>235</v>
      </c>
      <c r="K66" s="124"/>
      <c r="L66" s="124"/>
      <c r="M66" s="83" t="s">
        <v>221</v>
      </c>
      <c r="N66" s="101"/>
      <c r="O66" s="100">
        <v>600</v>
      </c>
      <c r="P66" s="82"/>
      <c r="Q66" s="99">
        <f t="shared" si="10"/>
        <v>0</v>
      </c>
    </row>
    <row r="67" spans="1:17" ht="17.5" customHeight="1" thickBot="1" x14ac:dyDescent="0.35">
      <c r="A67" s="140" t="s">
        <v>145</v>
      </c>
      <c r="B67" s="121"/>
      <c r="C67" s="89" t="s">
        <v>97</v>
      </c>
      <c r="D67" s="89"/>
      <c r="E67" s="125">
        <v>384</v>
      </c>
      <c r="F67" s="125"/>
      <c r="G67" s="126"/>
      <c r="H67" s="141"/>
      <c r="I67" s="104">
        <f t="shared" si="11"/>
        <v>0</v>
      </c>
      <c r="J67" s="127" t="s">
        <v>236</v>
      </c>
      <c r="K67" s="124"/>
      <c r="L67" s="124"/>
      <c r="M67" s="83" t="s">
        <v>115</v>
      </c>
      <c r="N67" s="101"/>
      <c r="O67" s="100">
        <v>600</v>
      </c>
      <c r="P67" s="82"/>
      <c r="Q67" s="99">
        <f t="shared" si="10"/>
        <v>0</v>
      </c>
    </row>
    <row r="68" spans="1:17" ht="18.649999999999999" customHeight="1" thickBot="1" x14ac:dyDescent="0.35">
      <c r="A68" s="140" t="s">
        <v>146</v>
      </c>
      <c r="B68" s="121"/>
      <c r="C68" s="89" t="s">
        <v>150</v>
      </c>
      <c r="D68" s="89"/>
      <c r="E68" s="125">
        <v>445</v>
      </c>
      <c r="F68" s="125"/>
      <c r="G68" s="126"/>
      <c r="H68" s="141"/>
      <c r="I68" s="104">
        <f t="shared" si="11"/>
        <v>0</v>
      </c>
      <c r="J68" s="127" t="s">
        <v>237</v>
      </c>
      <c r="K68" s="124"/>
      <c r="L68" s="124"/>
      <c r="M68" s="81" t="s">
        <v>238</v>
      </c>
      <c r="N68" s="101"/>
      <c r="O68" s="100">
        <v>450</v>
      </c>
      <c r="P68" s="82"/>
      <c r="Q68" s="99">
        <f t="shared" si="10"/>
        <v>0</v>
      </c>
    </row>
    <row r="69" spans="1:17" ht="17.149999999999999" customHeight="1" thickBot="1" x14ac:dyDescent="0.35">
      <c r="A69" s="140" t="s">
        <v>147</v>
      </c>
      <c r="B69" s="121"/>
      <c r="C69" s="89" t="s">
        <v>148</v>
      </c>
      <c r="D69" s="89"/>
      <c r="E69" s="125">
        <v>216</v>
      </c>
      <c r="F69" s="125"/>
      <c r="G69" s="126"/>
      <c r="H69" s="141"/>
      <c r="I69" s="104">
        <f t="shared" si="11"/>
        <v>0</v>
      </c>
      <c r="J69" s="120" t="s">
        <v>152</v>
      </c>
      <c r="K69" s="132"/>
      <c r="L69" s="132"/>
      <c r="M69" s="85" t="s">
        <v>155</v>
      </c>
      <c r="N69" s="101"/>
      <c r="O69" s="100">
        <v>510</v>
      </c>
      <c r="P69" s="82"/>
      <c r="Q69" s="99">
        <f t="shared" si="10"/>
        <v>0</v>
      </c>
    </row>
    <row r="70" spans="1:17" ht="17.149999999999999" customHeight="1" thickBot="1" x14ac:dyDescent="0.35">
      <c r="A70" s="137"/>
      <c r="B70" s="121"/>
      <c r="C70" s="89" t="s">
        <v>149</v>
      </c>
      <c r="D70" s="89"/>
      <c r="E70" s="125">
        <v>432</v>
      </c>
      <c r="F70" s="125"/>
      <c r="G70" s="126"/>
      <c r="H70" s="141"/>
      <c r="I70" s="104">
        <f t="shared" si="11"/>
        <v>0</v>
      </c>
      <c r="J70" s="120" t="s">
        <v>153</v>
      </c>
      <c r="K70" s="132"/>
      <c r="L70" s="132"/>
      <c r="M70" s="85" t="s">
        <v>254</v>
      </c>
      <c r="N70" s="101"/>
      <c r="O70" s="100">
        <v>280</v>
      </c>
      <c r="P70" s="82"/>
      <c r="Q70" s="99">
        <f t="shared" ref="Q70" si="12">O70*P70</f>
        <v>0</v>
      </c>
    </row>
    <row r="71" spans="1:17" ht="17.149999999999999" customHeight="1" thickBot="1" x14ac:dyDescent="0.35">
      <c r="A71" s="137"/>
      <c r="B71" s="121"/>
      <c r="C71" s="89" t="s">
        <v>182</v>
      </c>
      <c r="D71" s="89"/>
      <c r="E71" s="125">
        <v>420</v>
      </c>
      <c r="F71" s="125"/>
      <c r="G71" s="126"/>
      <c r="H71" s="141"/>
      <c r="I71" s="104">
        <f t="shared" si="11"/>
        <v>0</v>
      </c>
      <c r="J71" s="120"/>
      <c r="K71" s="132"/>
      <c r="L71" s="132"/>
      <c r="M71" s="85" t="s">
        <v>155</v>
      </c>
      <c r="N71" s="101"/>
      <c r="O71" s="100">
        <v>660</v>
      </c>
      <c r="P71" s="82"/>
      <c r="Q71" s="99">
        <f t="shared" si="10"/>
        <v>0</v>
      </c>
    </row>
    <row r="72" spans="1:17" ht="17.149999999999999" customHeight="1" thickBot="1" x14ac:dyDescent="0.35">
      <c r="A72" s="173" t="s">
        <v>229</v>
      </c>
      <c r="B72" s="132"/>
      <c r="C72" s="9" t="s">
        <v>230</v>
      </c>
      <c r="D72" s="9"/>
      <c r="E72" s="125">
        <v>420</v>
      </c>
      <c r="F72" s="125"/>
      <c r="G72" s="126"/>
      <c r="H72" s="126"/>
      <c r="I72" s="104">
        <v>0</v>
      </c>
      <c r="J72" s="127" t="s">
        <v>154</v>
      </c>
      <c r="K72" s="124"/>
      <c r="L72" s="124"/>
      <c r="M72" s="85" t="s">
        <v>155</v>
      </c>
      <c r="N72" s="101"/>
      <c r="O72" s="100">
        <v>660</v>
      </c>
      <c r="P72" s="82"/>
      <c r="Q72" s="99">
        <f t="shared" si="10"/>
        <v>0</v>
      </c>
    </row>
    <row r="73" spans="1:17" ht="14.5" customHeight="1" thickBot="1" x14ac:dyDescent="0.35">
      <c r="A73" s="140" t="s">
        <v>136</v>
      </c>
      <c r="B73" s="121"/>
      <c r="C73" s="89" t="s">
        <v>137</v>
      </c>
      <c r="D73" s="89"/>
      <c r="E73" s="125">
        <v>690</v>
      </c>
      <c r="F73" s="121"/>
      <c r="G73" s="126"/>
      <c r="H73" s="141"/>
      <c r="I73" s="104">
        <f t="shared" si="11"/>
        <v>0</v>
      </c>
      <c r="J73" s="127" t="s">
        <v>253</v>
      </c>
      <c r="K73" s="124"/>
      <c r="L73" s="124"/>
      <c r="M73" s="85" t="s">
        <v>254</v>
      </c>
      <c r="N73" s="101"/>
      <c r="O73" s="100">
        <v>220</v>
      </c>
      <c r="P73" s="82"/>
      <c r="Q73" s="99">
        <f t="shared" si="10"/>
        <v>0</v>
      </c>
    </row>
    <row r="74" spans="1:17" ht="15.65" customHeight="1" thickBot="1" x14ac:dyDescent="0.45">
      <c r="A74" s="140" t="s">
        <v>283</v>
      </c>
      <c r="B74" s="121"/>
      <c r="C74" s="89" t="s">
        <v>284</v>
      </c>
      <c r="D74" s="89"/>
      <c r="E74" s="125">
        <v>420</v>
      </c>
      <c r="F74" s="121"/>
      <c r="G74" s="126"/>
      <c r="H74" s="141"/>
      <c r="I74" s="104">
        <f t="shared" ref="I74" si="13">E74*G74</f>
        <v>0</v>
      </c>
      <c r="J74" s="120" t="s">
        <v>231</v>
      </c>
      <c r="K74" s="132"/>
      <c r="L74" s="132"/>
      <c r="M74" s="124" t="s">
        <v>155</v>
      </c>
      <c r="N74" s="170"/>
      <c r="O74" s="204">
        <v>880</v>
      </c>
      <c r="P74" s="149"/>
      <c r="Q74" s="203">
        <f t="shared" si="10"/>
        <v>0</v>
      </c>
    </row>
    <row r="75" spans="1:17" ht="17.149999999999999" customHeight="1" thickBot="1" x14ac:dyDescent="0.45">
      <c r="A75" s="123" t="s">
        <v>128</v>
      </c>
      <c r="B75" s="124"/>
      <c r="C75" s="9" t="s">
        <v>129</v>
      </c>
      <c r="D75" s="9"/>
      <c r="E75" s="125">
        <v>690</v>
      </c>
      <c r="F75" s="132"/>
      <c r="G75" s="126"/>
      <c r="H75" s="126"/>
      <c r="I75" s="104">
        <f t="shared" si="11"/>
        <v>0</v>
      </c>
      <c r="J75" s="151"/>
      <c r="K75" s="196"/>
      <c r="L75" s="196"/>
      <c r="M75" s="177"/>
      <c r="N75" s="182"/>
      <c r="O75" s="205"/>
      <c r="P75" s="150"/>
      <c r="Q75" s="153"/>
    </row>
    <row r="76" spans="1:17" ht="16.5" customHeight="1" thickTop="1" thickBot="1" x14ac:dyDescent="0.45">
      <c r="A76" s="173" t="s">
        <v>280</v>
      </c>
      <c r="B76" s="121"/>
      <c r="C76" s="89" t="s">
        <v>99</v>
      </c>
      <c r="D76" s="107"/>
      <c r="E76" s="125">
        <v>490</v>
      </c>
      <c r="F76" s="121"/>
      <c r="G76" s="126"/>
      <c r="H76" s="141"/>
      <c r="I76" s="104">
        <f>G76*H76</f>
        <v>0</v>
      </c>
      <c r="J76" s="200" t="s">
        <v>91</v>
      </c>
      <c r="K76" s="201"/>
      <c r="L76" s="201"/>
      <c r="M76" s="201"/>
      <c r="N76" s="201"/>
      <c r="O76" s="201"/>
      <c r="P76" s="201"/>
      <c r="Q76" s="202"/>
    </row>
    <row r="77" spans="1:17" ht="15.65" customHeight="1" thickTop="1" thickBot="1" x14ac:dyDescent="0.45">
      <c r="A77" s="173" t="s">
        <v>247</v>
      </c>
      <c r="B77" s="132"/>
      <c r="C77" s="9" t="s">
        <v>180</v>
      </c>
      <c r="D77" s="9"/>
      <c r="E77" s="125">
        <v>700</v>
      </c>
      <c r="F77" s="125"/>
      <c r="G77" s="126"/>
      <c r="H77" s="126"/>
      <c r="I77" s="104">
        <v>0</v>
      </c>
      <c r="J77" s="130" t="s">
        <v>191</v>
      </c>
      <c r="K77" s="131"/>
      <c r="L77" s="131"/>
      <c r="M77" s="160" t="s">
        <v>75</v>
      </c>
      <c r="N77" s="219"/>
      <c r="O77" s="193">
        <v>639</v>
      </c>
      <c r="P77" s="164"/>
      <c r="Q77" s="195">
        <f>O77*P77</f>
        <v>0</v>
      </c>
    </row>
    <row r="78" spans="1:17" ht="17.5" customHeight="1" thickBot="1" x14ac:dyDescent="0.45">
      <c r="A78" s="173" t="s">
        <v>177</v>
      </c>
      <c r="B78" s="132"/>
      <c r="C78" s="9" t="s">
        <v>178</v>
      </c>
      <c r="D78" s="9"/>
      <c r="E78" s="125">
        <v>700</v>
      </c>
      <c r="F78" s="125"/>
      <c r="G78" s="126"/>
      <c r="H78" s="126"/>
      <c r="I78" s="104">
        <v>0</v>
      </c>
      <c r="J78" s="120"/>
      <c r="K78" s="132"/>
      <c r="L78" s="132"/>
      <c r="M78" s="143"/>
      <c r="N78" s="121"/>
      <c r="O78" s="194"/>
      <c r="P78" s="181"/>
      <c r="Q78" s="145"/>
    </row>
    <row r="79" spans="1:17" ht="17.149999999999999" customHeight="1" thickBot="1" x14ac:dyDescent="0.45">
      <c r="A79" s="173" t="s">
        <v>179</v>
      </c>
      <c r="B79" s="132"/>
      <c r="C79" s="9" t="s">
        <v>180</v>
      </c>
      <c r="D79" s="9"/>
      <c r="E79" s="125">
        <v>700</v>
      </c>
      <c r="F79" s="125"/>
      <c r="G79" s="126"/>
      <c r="H79" s="126"/>
      <c r="I79" s="104">
        <v>0</v>
      </c>
      <c r="J79" s="120" t="s">
        <v>159</v>
      </c>
      <c r="K79" s="132"/>
      <c r="L79" s="132"/>
      <c r="M79" s="124" t="s">
        <v>71</v>
      </c>
      <c r="N79" s="124"/>
      <c r="O79" s="216">
        <v>639</v>
      </c>
      <c r="P79" s="124"/>
      <c r="Q79" s="144">
        <f>O79*P79</f>
        <v>0</v>
      </c>
    </row>
    <row r="80" spans="1:17" ht="15.65" customHeight="1" thickBot="1" x14ac:dyDescent="0.45">
      <c r="A80" s="138" t="s">
        <v>291</v>
      </c>
      <c r="B80" s="139"/>
      <c r="C80" s="9" t="s">
        <v>181</v>
      </c>
      <c r="D80" s="9"/>
      <c r="E80" s="125">
        <v>670</v>
      </c>
      <c r="F80" s="132"/>
      <c r="G80" s="126"/>
      <c r="H80" s="126"/>
      <c r="I80" s="104">
        <f>E80*G80</f>
        <v>0</v>
      </c>
      <c r="J80" s="120"/>
      <c r="K80" s="132"/>
      <c r="L80" s="132"/>
      <c r="M80" s="124"/>
      <c r="N80" s="124"/>
      <c r="O80" s="217"/>
      <c r="P80" s="124"/>
      <c r="Q80" s="144"/>
    </row>
    <row r="81" spans="1:17" ht="14.5" customHeight="1" thickBot="1" x14ac:dyDescent="0.45">
      <c r="A81" s="137" t="s">
        <v>276</v>
      </c>
      <c r="B81" s="121"/>
      <c r="C81" s="9" t="s">
        <v>182</v>
      </c>
      <c r="D81" s="9"/>
      <c r="E81" s="125">
        <v>420</v>
      </c>
      <c r="F81" s="132"/>
      <c r="G81" s="126"/>
      <c r="H81" s="126"/>
      <c r="I81" s="104">
        <f>E81*G81</f>
        <v>0</v>
      </c>
      <c r="J81" s="120" t="s">
        <v>188</v>
      </c>
      <c r="K81" s="132"/>
      <c r="L81" s="132"/>
      <c r="M81" s="124" t="s">
        <v>79</v>
      </c>
      <c r="N81" s="170"/>
      <c r="O81" s="204">
        <v>269</v>
      </c>
      <c r="P81" s="149"/>
      <c r="Q81" s="144">
        <f>O81*P81</f>
        <v>0</v>
      </c>
    </row>
    <row r="82" spans="1:17" ht="15" customHeight="1" thickBot="1" x14ac:dyDescent="0.45">
      <c r="A82" s="173" t="s">
        <v>183</v>
      </c>
      <c r="B82" s="132"/>
      <c r="C82" s="116" t="s">
        <v>184</v>
      </c>
      <c r="D82" s="116"/>
      <c r="E82" s="125">
        <v>348</v>
      </c>
      <c r="F82" s="132"/>
      <c r="G82" s="126"/>
      <c r="H82" s="126"/>
      <c r="I82" s="115">
        <f>E82*G82</f>
        <v>0</v>
      </c>
      <c r="J82" s="120"/>
      <c r="K82" s="132"/>
      <c r="L82" s="132"/>
      <c r="M82" s="124"/>
      <c r="N82" s="132"/>
      <c r="O82" s="214"/>
      <c r="P82" s="191"/>
      <c r="Q82" s="144"/>
    </row>
    <row r="83" spans="1:17" ht="14.5" customHeight="1" thickBot="1" x14ac:dyDescent="0.35">
      <c r="A83" s="173" t="s">
        <v>185</v>
      </c>
      <c r="B83" s="132"/>
      <c r="C83" s="116" t="s">
        <v>186</v>
      </c>
      <c r="D83" s="116"/>
      <c r="E83" s="125">
        <v>880</v>
      </c>
      <c r="F83" s="125"/>
      <c r="G83" s="126"/>
      <c r="H83" s="126"/>
      <c r="I83" s="115">
        <v>0</v>
      </c>
      <c r="J83" s="120" t="s">
        <v>132</v>
      </c>
      <c r="K83" s="132"/>
      <c r="L83" s="132"/>
      <c r="M83" s="85" t="s">
        <v>123</v>
      </c>
      <c r="N83" s="101"/>
      <c r="O83" s="100">
        <v>229</v>
      </c>
      <c r="P83" s="82"/>
      <c r="Q83" s="106">
        <f t="shared" ref="Q83:Q89" si="14">O83*P83</f>
        <v>0</v>
      </c>
    </row>
    <row r="84" spans="1:17" ht="19" customHeight="1" thickBot="1" x14ac:dyDescent="0.35">
      <c r="A84" s="331" t="s">
        <v>292</v>
      </c>
      <c r="B84" s="332"/>
      <c r="C84" s="71" t="s">
        <v>265</v>
      </c>
      <c r="D84" s="71"/>
      <c r="E84" s="233">
        <v>300</v>
      </c>
      <c r="F84" s="233"/>
      <c r="G84" s="222"/>
      <c r="H84" s="222"/>
      <c r="I84" s="79">
        <v>0</v>
      </c>
      <c r="J84" s="172" t="s">
        <v>244</v>
      </c>
      <c r="K84" s="215"/>
      <c r="L84" s="215"/>
      <c r="M84" s="85" t="s">
        <v>85</v>
      </c>
      <c r="N84" s="103"/>
      <c r="O84" s="109">
        <v>229</v>
      </c>
      <c r="P84" s="82"/>
      <c r="Q84" s="106">
        <f t="shared" si="14"/>
        <v>0</v>
      </c>
    </row>
    <row r="85" spans="1:17" ht="17" customHeight="1" thickTop="1" thickBot="1" x14ac:dyDescent="0.35">
      <c r="A85" s="211" t="s">
        <v>151</v>
      </c>
      <c r="B85" s="212"/>
      <c r="C85" s="212"/>
      <c r="D85" s="212"/>
      <c r="E85" s="212"/>
      <c r="F85" s="212"/>
      <c r="G85" s="212"/>
      <c r="H85" s="212"/>
      <c r="I85" s="213"/>
      <c r="J85" s="128" t="s">
        <v>84</v>
      </c>
      <c r="K85" s="129"/>
      <c r="L85" s="129"/>
      <c r="M85" s="85" t="s">
        <v>245</v>
      </c>
      <c r="N85" s="103"/>
      <c r="O85" s="109">
        <v>199</v>
      </c>
      <c r="P85" s="82"/>
      <c r="Q85" s="106">
        <f t="shared" si="14"/>
        <v>0</v>
      </c>
    </row>
    <row r="86" spans="1:17" ht="16" customHeight="1" thickTop="1" thickBot="1" x14ac:dyDescent="0.35">
      <c r="A86" s="206" t="s">
        <v>205</v>
      </c>
      <c r="B86" s="131"/>
      <c r="C86" s="160" t="s">
        <v>36</v>
      </c>
      <c r="D86" s="160"/>
      <c r="E86" s="207">
        <v>685</v>
      </c>
      <c r="F86" s="207"/>
      <c r="G86" s="199"/>
      <c r="H86" s="199"/>
      <c r="I86" s="209">
        <f>E86*G86</f>
        <v>0</v>
      </c>
      <c r="J86" s="127" t="s">
        <v>278</v>
      </c>
      <c r="K86" s="124"/>
      <c r="L86" s="124"/>
      <c r="M86" s="89" t="s">
        <v>279</v>
      </c>
      <c r="N86" s="103"/>
      <c r="O86" s="32">
        <v>299</v>
      </c>
      <c r="P86" s="87"/>
      <c r="Q86" s="106">
        <f t="shared" ref="Q86" si="15">O86*P86</f>
        <v>0</v>
      </c>
    </row>
    <row r="87" spans="1:17" ht="15" customHeight="1" thickBot="1" x14ac:dyDescent="0.35">
      <c r="A87" s="173"/>
      <c r="B87" s="132"/>
      <c r="C87" s="124"/>
      <c r="D87" s="124"/>
      <c r="E87" s="124"/>
      <c r="F87" s="124"/>
      <c r="G87" s="208"/>
      <c r="H87" s="208"/>
      <c r="I87" s="210"/>
      <c r="J87" s="127" t="s">
        <v>86</v>
      </c>
      <c r="K87" s="124"/>
      <c r="L87" s="124"/>
      <c r="M87" s="89" t="s">
        <v>277</v>
      </c>
      <c r="N87" s="103"/>
      <c r="O87" s="32">
        <v>349</v>
      </c>
      <c r="P87" s="87"/>
      <c r="Q87" s="106">
        <f t="shared" si="14"/>
        <v>0</v>
      </c>
    </row>
    <row r="88" spans="1:17" ht="16.5" customHeight="1" thickBot="1" x14ac:dyDescent="0.35">
      <c r="A88" s="123" t="s">
        <v>56</v>
      </c>
      <c r="B88" s="124"/>
      <c r="C88" s="85" t="s">
        <v>36</v>
      </c>
      <c r="D88" s="85"/>
      <c r="E88" s="229">
        <v>900</v>
      </c>
      <c r="F88" s="229"/>
      <c r="G88" s="126"/>
      <c r="H88" s="126"/>
      <c r="I88" s="104">
        <f t="shared" ref="I88:I93" si="16">E88*G88</f>
        <v>0</v>
      </c>
      <c r="J88" s="127" t="s">
        <v>204</v>
      </c>
      <c r="K88" s="124"/>
      <c r="L88" s="124"/>
      <c r="M88" s="89" t="s">
        <v>203</v>
      </c>
      <c r="N88" s="103"/>
      <c r="O88" s="32">
        <v>259</v>
      </c>
      <c r="P88" s="87"/>
      <c r="Q88" s="106">
        <f t="shared" si="14"/>
        <v>0</v>
      </c>
    </row>
    <row r="89" spans="1:17" ht="19" customHeight="1" thickBot="1" x14ac:dyDescent="0.35">
      <c r="A89" s="123" t="s">
        <v>26</v>
      </c>
      <c r="B89" s="124"/>
      <c r="C89" s="85" t="s">
        <v>36</v>
      </c>
      <c r="D89" s="85"/>
      <c r="E89" s="229">
        <v>1680</v>
      </c>
      <c r="F89" s="229"/>
      <c r="G89" s="126"/>
      <c r="H89" s="126"/>
      <c r="I89" s="104">
        <f t="shared" si="16"/>
        <v>0</v>
      </c>
      <c r="J89" s="279" t="s">
        <v>130</v>
      </c>
      <c r="K89" s="152"/>
      <c r="L89" s="152"/>
      <c r="M89" s="13" t="s">
        <v>131</v>
      </c>
      <c r="N89" s="78"/>
      <c r="O89" s="33">
        <v>25</v>
      </c>
      <c r="P89" s="113"/>
      <c r="Q89" s="12">
        <f t="shared" si="14"/>
        <v>0</v>
      </c>
    </row>
    <row r="90" spans="1:17" ht="17.149999999999999" customHeight="1" thickTop="1" thickBot="1" x14ac:dyDescent="0.45">
      <c r="A90" s="123" t="s">
        <v>22</v>
      </c>
      <c r="B90" s="124"/>
      <c r="C90" s="85" t="s">
        <v>36</v>
      </c>
      <c r="D90" s="85"/>
      <c r="E90" s="229">
        <v>920</v>
      </c>
      <c r="F90" s="229"/>
      <c r="G90" s="126"/>
      <c r="H90" s="126"/>
      <c r="I90" s="104">
        <f t="shared" si="16"/>
        <v>0</v>
      </c>
      <c r="J90" s="73"/>
      <c r="K90" s="66"/>
      <c r="L90" s="74"/>
      <c r="M90" s="72" t="s">
        <v>38</v>
      </c>
      <c r="N90" s="62">
        <f>SUM(G9:G93)+SUM(P10:P89)</f>
        <v>0</v>
      </c>
      <c r="O90" s="63" t="s">
        <v>156</v>
      </c>
      <c r="P90" s="282">
        <f>SUM(I9:I93)+SUM(Q10:Q89)</f>
        <v>0</v>
      </c>
      <c r="Q90" s="283"/>
    </row>
    <row r="91" spans="1:17" ht="17.149999999999999" customHeight="1" thickTop="1" thickBot="1" x14ac:dyDescent="0.45">
      <c r="A91" s="123" t="s">
        <v>105</v>
      </c>
      <c r="B91" s="124"/>
      <c r="C91" s="85" t="s">
        <v>36</v>
      </c>
      <c r="D91" s="85"/>
      <c r="E91" s="229">
        <v>625</v>
      </c>
      <c r="F91" s="229"/>
      <c r="G91" s="126"/>
      <c r="H91" s="126"/>
      <c r="I91" s="104">
        <f t="shared" si="16"/>
        <v>0</v>
      </c>
      <c r="J91" s="75"/>
      <c r="K91" s="15"/>
      <c r="L91" s="76"/>
      <c r="M91" s="64"/>
      <c r="N91" s="65"/>
      <c r="O91" s="63" t="s">
        <v>39</v>
      </c>
      <c r="P91" s="280">
        <f>IF(P90&gt;=3000,0,150)</f>
        <v>150</v>
      </c>
      <c r="Q91" s="281"/>
    </row>
    <row r="92" spans="1:17" ht="17.149999999999999" customHeight="1" thickTop="1" thickBot="1" x14ac:dyDescent="0.45">
      <c r="A92" s="123" t="s">
        <v>187</v>
      </c>
      <c r="B92" s="143"/>
      <c r="C92" s="85" t="s">
        <v>37</v>
      </c>
      <c r="D92" s="85"/>
      <c r="E92" s="229">
        <v>1050</v>
      </c>
      <c r="F92" s="229"/>
      <c r="G92" s="126"/>
      <c r="H92" s="126"/>
      <c r="I92" s="104">
        <f t="shared" si="16"/>
        <v>0</v>
      </c>
      <c r="J92" s="75"/>
      <c r="K92" s="15"/>
      <c r="L92" s="76"/>
      <c r="M92" s="242" t="s">
        <v>40</v>
      </c>
      <c r="N92" s="243"/>
      <c r="O92" s="237">
        <f>P90+P91</f>
        <v>150</v>
      </c>
      <c r="P92" s="238"/>
      <c r="Q92" s="239"/>
    </row>
    <row r="93" spans="1:17" ht="17.149999999999999" customHeight="1" thickTop="1" thickBot="1" x14ac:dyDescent="0.45">
      <c r="A93" s="240" t="s">
        <v>201</v>
      </c>
      <c r="B93" s="152"/>
      <c r="C93" s="112" t="s">
        <v>202</v>
      </c>
      <c r="D93" s="112"/>
      <c r="E93" s="241">
        <v>735</v>
      </c>
      <c r="F93" s="241"/>
      <c r="G93" s="222"/>
      <c r="H93" s="222"/>
      <c r="I93" s="79">
        <f t="shared" si="16"/>
        <v>0</v>
      </c>
      <c r="J93" s="15"/>
      <c r="K93" s="15"/>
      <c r="L93" s="14"/>
      <c r="M93" s="67"/>
      <c r="N93" s="67"/>
      <c r="O93" s="250" t="s">
        <v>294</v>
      </c>
      <c r="P93" s="251"/>
      <c r="Q93" s="251"/>
    </row>
    <row r="94" spans="1:17" ht="19.5" customHeight="1" thickTop="1" x14ac:dyDescent="0.4">
      <c r="A94" s="15"/>
      <c r="B94" s="77"/>
      <c r="C94" s="37"/>
      <c r="D94" s="37"/>
      <c r="E94" s="37"/>
      <c r="F94" s="37"/>
      <c r="G94" s="37"/>
      <c r="H94" s="37"/>
      <c r="I94" s="37"/>
      <c r="J94" s="15"/>
      <c r="K94" s="15"/>
      <c r="L94" s="14"/>
      <c r="M94" s="40"/>
      <c r="N94" s="40"/>
      <c r="O94" s="41"/>
      <c r="P94" s="41"/>
      <c r="Q94" s="41"/>
    </row>
    <row r="95" spans="1:17" ht="20.149999999999999" customHeight="1" thickBot="1" x14ac:dyDescent="0.45">
      <c r="A95" s="15"/>
      <c r="B95" s="15"/>
      <c r="C95" s="15"/>
      <c r="D95" s="15"/>
      <c r="E95" s="16"/>
      <c r="F95" s="16"/>
      <c r="G95" s="17"/>
      <c r="H95" s="17"/>
      <c r="I95" s="18"/>
      <c r="J95" s="15"/>
      <c r="K95" s="15"/>
      <c r="L95" s="14"/>
      <c r="M95" s="40"/>
      <c r="N95" s="273"/>
      <c r="O95" s="274"/>
      <c r="P95" s="275"/>
      <c r="Q95" s="41"/>
    </row>
    <row r="96" spans="1:17" ht="17.5" thickTop="1" x14ac:dyDescent="0.4">
      <c r="A96" s="15"/>
      <c r="B96" s="15"/>
      <c r="C96" s="15"/>
      <c r="D96" s="15"/>
      <c r="E96" s="16"/>
      <c r="F96" s="16"/>
      <c r="G96" s="17"/>
      <c r="H96" s="17"/>
      <c r="I96" s="18"/>
      <c r="L96" s="14"/>
      <c r="M96" s="244" t="s">
        <v>111</v>
      </c>
      <c r="N96" s="245"/>
      <c r="O96" s="246"/>
      <c r="P96" s="246"/>
      <c r="Q96" s="247"/>
    </row>
    <row r="97" spans="1:17" ht="17" x14ac:dyDescent="0.4">
      <c r="A97" s="15"/>
      <c r="B97" s="15"/>
      <c r="C97" s="15"/>
      <c r="D97" s="15"/>
      <c r="E97" s="16"/>
      <c r="F97" s="16"/>
      <c r="G97" s="17"/>
      <c r="H97" s="17"/>
      <c r="I97" s="18"/>
      <c r="L97" s="4"/>
      <c r="M97" s="234" t="s">
        <v>255</v>
      </c>
      <c r="N97" s="235"/>
      <c r="O97" s="235"/>
      <c r="P97" s="235"/>
      <c r="Q97" s="236"/>
    </row>
    <row r="98" spans="1:17" ht="20.5" customHeight="1" x14ac:dyDescent="0.4">
      <c r="A98" s="15"/>
      <c r="L98" s="4"/>
      <c r="M98" s="234" t="s">
        <v>76</v>
      </c>
      <c r="N98" s="235"/>
      <c r="O98" s="235"/>
      <c r="P98" s="235"/>
      <c r="Q98" s="236"/>
    </row>
    <row r="99" spans="1:17" ht="17.5" thickBot="1" x14ac:dyDescent="0.45">
      <c r="A99" s="15"/>
      <c r="L99" s="4"/>
      <c r="M99" s="261" t="s">
        <v>77</v>
      </c>
      <c r="N99" s="262"/>
      <c r="O99" s="262"/>
      <c r="P99" s="262"/>
      <c r="Q99" s="263"/>
    </row>
    <row r="100" spans="1:17" ht="23.5" customHeight="1" thickTop="1" x14ac:dyDescent="0.4">
      <c r="A100" s="15"/>
      <c r="L100" s="4"/>
      <c r="M100" s="264" t="s">
        <v>110</v>
      </c>
      <c r="N100" s="265"/>
      <c r="O100" s="265"/>
      <c r="P100" s="265"/>
      <c r="Q100" s="266"/>
    </row>
    <row r="101" spans="1:17" ht="14.5" thickBot="1" x14ac:dyDescent="0.45">
      <c r="A101" s="15"/>
      <c r="L101" s="4"/>
      <c r="M101" s="267"/>
      <c r="N101" s="268"/>
      <c r="O101" s="268"/>
      <c r="P101" s="268"/>
      <c r="Q101" s="269"/>
    </row>
    <row r="102" spans="1:17" ht="21" customHeight="1" thickTop="1" thickBot="1" x14ac:dyDescent="0.45">
      <c r="A102" s="15"/>
      <c r="B102" s="15"/>
      <c r="C102" s="15"/>
      <c r="D102" s="15"/>
      <c r="E102" s="16"/>
      <c r="F102" s="16"/>
      <c r="G102" s="17"/>
      <c r="H102" s="17"/>
      <c r="I102" s="18"/>
      <c r="J102" s="48"/>
      <c r="K102" s="14"/>
      <c r="L102" s="4"/>
      <c r="M102" s="276" t="s">
        <v>124</v>
      </c>
      <c r="N102" s="277"/>
      <c r="O102" s="277"/>
      <c r="P102" s="277"/>
      <c r="Q102" s="278"/>
    </row>
    <row r="103" spans="1:17" ht="18" thickTop="1" thickBot="1" x14ac:dyDescent="0.45">
      <c r="A103" s="117" t="s">
        <v>100</v>
      </c>
      <c r="B103" s="118"/>
      <c r="C103" s="118"/>
      <c r="D103" s="118"/>
      <c r="E103" s="118"/>
      <c r="F103" s="118"/>
      <c r="G103" s="118"/>
      <c r="H103" s="118"/>
      <c r="I103" s="118"/>
      <c r="J103" s="118"/>
      <c r="K103" s="118"/>
      <c r="L103" s="118"/>
      <c r="M103" s="118"/>
      <c r="N103" s="118"/>
      <c r="O103" s="118"/>
      <c r="P103" s="118"/>
      <c r="Q103" s="119"/>
    </row>
    <row r="104" spans="1:17" ht="17.5" customHeight="1" thickTop="1" x14ac:dyDescent="0.4">
      <c r="A104" s="19"/>
      <c r="B104" s="19"/>
      <c r="C104" s="19"/>
      <c r="D104" s="19"/>
      <c r="E104" s="19"/>
      <c r="F104" s="19"/>
      <c r="G104" s="19"/>
      <c r="H104" s="19"/>
      <c r="I104" s="19"/>
      <c r="J104" s="37"/>
      <c r="K104" s="37"/>
      <c r="L104" s="4"/>
    </row>
    <row r="105" spans="1:17" ht="16.5" customHeight="1" x14ac:dyDescent="0.4">
      <c r="A105" s="2" t="s">
        <v>113</v>
      </c>
      <c r="B105" s="7"/>
      <c r="C105" s="7"/>
      <c r="D105" s="7"/>
      <c r="E105" s="7"/>
      <c r="F105" s="7"/>
      <c r="G105" s="7"/>
      <c r="H105" s="7"/>
      <c r="I105" s="7"/>
      <c r="L105" s="4"/>
      <c r="O105" s="34"/>
      <c r="P105" s="35"/>
      <c r="Q105" s="36"/>
    </row>
    <row r="106" spans="1:17" ht="20.5" customHeight="1" x14ac:dyDescent="0.4">
      <c r="A106" s="2" t="s">
        <v>41</v>
      </c>
      <c r="B106" s="7"/>
      <c r="C106" s="7"/>
      <c r="D106" s="7"/>
      <c r="E106" s="7"/>
      <c r="F106" s="7"/>
      <c r="G106" s="7"/>
      <c r="H106" s="7"/>
      <c r="I106" s="7"/>
      <c r="L106" s="4"/>
      <c r="O106" s="34"/>
      <c r="P106" s="35"/>
      <c r="Q106" s="36"/>
    </row>
    <row r="107" spans="1:17" ht="17.5" customHeight="1" x14ac:dyDescent="0.4">
      <c r="A107" s="2" t="s">
        <v>42</v>
      </c>
      <c r="B107" s="7"/>
      <c r="C107" s="7"/>
      <c r="D107" s="7"/>
      <c r="E107" s="7"/>
      <c r="F107" s="7"/>
      <c r="G107" s="7"/>
      <c r="H107" s="7"/>
      <c r="I107" s="1"/>
      <c r="L107" s="4"/>
      <c r="O107" s="34"/>
      <c r="P107" s="35"/>
      <c r="Q107" s="36"/>
    </row>
    <row r="108" spans="1:17" ht="16.399999999999999" customHeight="1" x14ac:dyDescent="0.4">
      <c r="A108" s="1" t="s">
        <v>114</v>
      </c>
      <c r="B108" s="1"/>
      <c r="C108" s="1"/>
      <c r="D108" s="1"/>
      <c r="E108" s="1"/>
      <c r="F108" s="1"/>
      <c r="G108" s="1"/>
      <c r="H108" s="1"/>
      <c r="I108" s="1"/>
      <c r="L108" s="15"/>
      <c r="M108" s="38"/>
      <c r="N108" s="14"/>
      <c r="O108" s="43"/>
      <c r="P108" s="44"/>
      <c r="Q108" s="45"/>
    </row>
    <row r="109" spans="1:17" ht="16.75" customHeight="1" x14ac:dyDescent="0.4">
      <c r="A109" s="1" t="s">
        <v>125</v>
      </c>
      <c r="B109" s="1"/>
      <c r="C109" s="1"/>
      <c r="D109" s="1"/>
      <c r="E109" s="1"/>
      <c r="F109" s="1"/>
      <c r="G109" s="1"/>
      <c r="H109" s="1"/>
      <c r="I109" s="1"/>
      <c r="L109" s="15"/>
      <c r="M109" s="38"/>
      <c r="N109" s="14"/>
      <c r="O109" s="43"/>
      <c r="P109" s="44"/>
      <c r="Q109" s="45"/>
    </row>
    <row r="110" spans="1:17" ht="17.5" thickBot="1" x14ac:dyDescent="0.45">
      <c r="A110" s="1"/>
      <c r="B110" s="1"/>
      <c r="C110" s="1"/>
      <c r="D110" s="1"/>
      <c r="E110" s="1"/>
      <c r="F110" s="1"/>
      <c r="G110" s="1"/>
      <c r="H110" s="1"/>
      <c r="I110" s="42"/>
      <c r="J110" s="14"/>
      <c r="K110" s="14"/>
      <c r="L110" s="15"/>
      <c r="M110" s="38"/>
      <c r="N110" s="14"/>
      <c r="O110" s="43"/>
      <c r="P110" s="44"/>
      <c r="Q110" s="45"/>
    </row>
    <row r="111" spans="1:17" ht="17.5" thickBot="1" x14ac:dyDescent="0.45">
      <c r="A111" s="270" t="s">
        <v>94</v>
      </c>
      <c r="B111" s="271"/>
      <c r="C111" s="271"/>
      <c r="D111" s="271"/>
      <c r="E111" s="271"/>
      <c r="F111" s="272"/>
      <c r="G111" s="1"/>
      <c r="H111" s="1"/>
      <c r="I111" s="42"/>
      <c r="J111" s="46"/>
      <c r="K111" s="46"/>
      <c r="L111" s="15"/>
      <c r="M111" s="38"/>
      <c r="N111" s="14"/>
      <c r="O111" s="43"/>
      <c r="P111" s="44"/>
      <c r="Q111" s="45"/>
    </row>
    <row r="112" spans="1:17" ht="17.5" thickBot="1" x14ac:dyDescent="0.45">
      <c r="A112" s="252" t="s">
        <v>93</v>
      </c>
      <c r="B112" s="253"/>
      <c r="C112" s="253"/>
      <c r="D112" s="253"/>
      <c r="E112" s="253"/>
      <c r="F112" s="254"/>
      <c r="G112" s="1"/>
      <c r="H112" s="1"/>
      <c r="I112" s="2" t="s">
        <v>43</v>
      </c>
      <c r="J112" s="19"/>
      <c r="K112" s="19"/>
      <c r="L112" s="46"/>
      <c r="M112" s="46"/>
      <c r="N112" s="46"/>
      <c r="O112" s="46"/>
      <c r="P112" s="46"/>
      <c r="Q112" s="46"/>
    </row>
    <row r="113" spans="1:17" ht="14.5" x14ac:dyDescent="0.4">
      <c r="A113" s="255" t="s">
        <v>95</v>
      </c>
      <c r="B113" s="256"/>
      <c r="C113" s="256"/>
      <c r="D113" s="256"/>
      <c r="E113" s="256"/>
      <c r="F113" s="257"/>
      <c r="G113" s="1"/>
      <c r="H113" s="1"/>
      <c r="I113" s="2" t="s">
        <v>45</v>
      </c>
      <c r="J113" s="42"/>
      <c r="K113" s="42"/>
      <c r="L113" s="19"/>
      <c r="M113" s="19"/>
      <c r="N113" s="19"/>
      <c r="O113" s="19"/>
      <c r="P113" s="19"/>
      <c r="Q113" s="19"/>
    </row>
    <row r="114" spans="1:17" ht="15" thickBot="1" x14ac:dyDescent="0.45">
      <c r="A114" s="258"/>
      <c r="B114" s="259"/>
      <c r="C114" s="259"/>
      <c r="D114" s="259"/>
      <c r="E114" s="259"/>
      <c r="F114" s="260"/>
      <c r="G114" s="1"/>
      <c r="H114" s="1"/>
      <c r="I114" s="2" t="s">
        <v>47</v>
      </c>
      <c r="J114" s="2"/>
      <c r="K114" s="2"/>
      <c r="L114" s="42"/>
      <c r="M114" s="47"/>
      <c r="N114" s="42"/>
      <c r="O114" s="42"/>
      <c r="P114" s="248"/>
      <c r="Q114" s="249"/>
    </row>
    <row r="115" spans="1:17" ht="14.5" x14ac:dyDescent="0.4">
      <c r="A115" s="223" t="s">
        <v>104</v>
      </c>
      <c r="B115" s="224"/>
      <c r="C115" s="224"/>
      <c r="D115" s="224"/>
      <c r="E115" s="224"/>
      <c r="F115" s="225"/>
      <c r="G115" s="1"/>
      <c r="H115" s="1"/>
      <c r="I115" s="2" t="s">
        <v>49</v>
      </c>
      <c r="J115" s="2"/>
      <c r="K115" s="2"/>
      <c r="L115" s="42"/>
      <c r="M115" s="47"/>
      <c r="N115" s="42"/>
      <c r="O115" s="42"/>
      <c r="P115" s="42"/>
      <c r="Q115" s="42"/>
    </row>
    <row r="116" spans="1:17" ht="15" thickBot="1" x14ac:dyDescent="0.45">
      <c r="A116" s="226"/>
      <c r="B116" s="227"/>
      <c r="C116" s="227"/>
      <c r="D116" s="227"/>
      <c r="E116" s="227"/>
      <c r="F116" s="228"/>
      <c r="G116" s="1"/>
      <c r="H116" s="1"/>
      <c r="I116" s="42" t="s">
        <v>64</v>
      </c>
      <c r="J116" s="2"/>
      <c r="K116" s="2"/>
      <c r="L116" s="42"/>
      <c r="M116" s="47"/>
      <c r="N116" s="42"/>
      <c r="O116" s="42"/>
      <c r="P116" s="42"/>
      <c r="Q116" s="42"/>
    </row>
    <row r="117" spans="1:17" ht="15" thickBot="1" x14ac:dyDescent="0.45">
      <c r="A117" s="21"/>
      <c r="B117" s="21"/>
      <c r="C117" s="21"/>
      <c r="D117" s="21"/>
      <c r="E117" s="21"/>
      <c r="F117" s="1"/>
      <c r="G117" s="1"/>
      <c r="H117" s="1"/>
      <c r="I117" s="42"/>
      <c r="J117" s="42"/>
      <c r="K117" s="42"/>
      <c r="L117" s="42"/>
      <c r="M117" s="47"/>
      <c r="N117" s="42"/>
      <c r="O117" s="42"/>
      <c r="P117" s="42"/>
      <c r="Q117" s="42"/>
    </row>
    <row r="118" spans="1:17" ht="17" x14ac:dyDescent="0.4">
      <c r="A118" s="27" t="s">
        <v>44</v>
      </c>
      <c r="B118" s="28"/>
      <c r="C118" s="28"/>
      <c r="D118" s="22"/>
      <c r="E118" s="22"/>
      <c r="F118" s="23"/>
      <c r="G118" s="1"/>
      <c r="H118" s="1"/>
      <c r="I118" s="42"/>
      <c r="J118" s="42"/>
      <c r="K118" s="42"/>
      <c r="L118" s="42"/>
      <c r="M118" s="8"/>
      <c r="N118" s="1"/>
      <c r="O118" s="1"/>
      <c r="P118" s="1"/>
      <c r="Q118" s="1"/>
    </row>
    <row r="119" spans="1:17" ht="17" x14ac:dyDescent="0.4">
      <c r="A119" s="29"/>
      <c r="B119" s="20" t="s">
        <v>46</v>
      </c>
      <c r="C119" s="20"/>
      <c r="D119" s="5"/>
      <c r="E119" s="5"/>
      <c r="F119" s="25"/>
      <c r="G119" s="1"/>
      <c r="H119" s="1"/>
      <c r="I119" s="42"/>
      <c r="J119" s="42"/>
      <c r="K119" s="42"/>
      <c r="L119" s="42"/>
      <c r="M119" s="8"/>
      <c r="N119" s="1"/>
      <c r="O119" s="1"/>
      <c r="P119" s="1"/>
      <c r="Q119" s="1"/>
    </row>
    <row r="120" spans="1:17" ht="17" x14ac:dyDescent="0.4">
      <c r="A120" s="29"/>
      <c r="B120" s="20" t="s">
        <v>48</v>
      </c>
      <c r="C120" s="20"/>
      <c r="D120" s="5"/>
      <c r="E120" s="5"/>
      <c r="F120" s="25"/>
      <c r="G120" s="1"/>
      <c r="H120" s="1"/>
      <c r="I120" s="1"/>
      <c r="J120" s="7"/>
      <c r="K120" s="7"/>
      <c r="L120" s="1"/>
      <c r="M120" s="8"/>
      <c r="N120" s="1"/>
      <c r="O120" s="1"/>
      <c r="P120" s="1"/>
      <c r="Q120" s="1"/>
    </row>
    <row r="121" spans="1:17" ht="17.5" thickBot="1" x14ac:dyDescent="0.45">
      <c r="A121" s="30"/>
      <c r="B121" s="31" t="s">
        <v>50</v>
      </c>
      <c r="C121" s="31"/>
      <c r="D121" s="24"/>
      <c r="E121" s="24"/>
      <c r="F121" s="26"/>
      <c r="G121" s="1"/>
      <c r="H121" s="1"/>
      <c r="I121" s="1"/>
      <c r="J121" s="7"/>
      <c r="K121" s="7"/>
      <c r="L121" s="1"/>
      <c r="M121" s="1"/>
      <c r="N121" s="1"/>
      <c r="O121" s="1"/>
      <c r="P121" s="8"/>
      <c r="Q121" s="1"/>
    </row>
    <row r="122" spans="1:17" ht="14.5" x14ac:dyDescent="0.4">
      <c r="J122" s="7"/>
      <c r="K122" s="7"/>
      <c r="L122" s="1"/>
      <c r="M122" s="1"/>
      <c r="N122" s="1"/>
      <c r="O122" s="1"/>
      <c r="P122" s="8"/>
      <c r="Q122" s="1"/>
    </row>
    <row r="123" spans="1:17" ht="14.5" x14ac:dyDescent="0.4">
      <c r="J123" s="7"/>
      <c r="K123" s="7"/>
      <c r="L123" s="1"/>
      <c r="M123" s="1"/>
      <c r="N123" s="1"/>
      <c r="O123" s="1"/>
      <c r="P123" s="8"/>
      <c r="Q123" s="1"/>
    </row>
    <row r="124" spans="1:17" ht="14.5" x14ac:dyDescent="0.4">
      <c r="J124" s="1"/>
      <c r="K124" s="1"/>
      <c r="L124" s="1"/>
      <c r="M124" s="1"/>
      <c r="N124" s="1"/>
      <c r="O124" s="1"/>
      <c r="P124" s="8"/>
      <c r="Q124" s="1"/>
    </row>
    <row r="125" spans="1:17" ht="14.5" x14ac:dyDescent="0.4">
      <c r="J125" s="1"/>
      <c r="K125" s="1"/>
      <c r="L125" s="1"/>
      <c r="M125" s="1"/>
      <c r="N125" s="1"/>
      <c r="O125" s="7"/>
      <c r="P125" s="8"/>
      <c r="Q125" s="1"/>
    </row>
    <row r="126" spans="1:17" ht="14.5" x14ac:dyDescent="0.4">
      <c r="J126" s="1"/>
      <c r="K126" s="1"/>
      <c r="L126" s="1"/>
      <c r="M126" s="8"/>
      <c r="N126" s="1"/>
      <c r="O126" s="1"/>
      <c r="P126" s="1"/>
      <c r="Q126" s="1"/>
    </row>
    <row r="127" spans="1:17" ht="14.5" x14ac:dyDescent="0.4">
      <c r="J127" s="1"/>
      <c r="K127" s="1"/>
      <c r="L127" s="1"/>
      <c r="M127" s="8"/>
      <c r="N127" s="1"/>
      <c r="O127" s="1"/>
      <c r="P127" s="1"/>
      <c r="Q127" s="1"/>
    </row>
    <row r="128" spans="1:17" ht="14.5" x14ac:dyDescent="0.4">
      <c r="J128" s="1"/>
      <c r="K128" s="1"/>
      <c r="L128" s="1"/>
      <c r="M128" s="8"/>
      <c r="N128" s="1"/>
      <c r="O128" s="1"/>
      <c r="P128" s="1"/>
      <c r="Q128" s="1"/>
    </row>
    <row r="129" spans="10:17" ht="14.5" x14ac:dyDescent="0.4">
      <c r="J129" s="1"/>
      <c r="K129" s="1"/>
      <c r="L129" s="1"/>
      <c r="M129" s="8"/>
      <c r="N129" s="1"/>
      <c r="O129" s="1"/>
      <c r="P129" s="1"/>
      <c r="Q129" s="1"/>
    </row>
    <row r="130" spans="10:17" ht="14.5" x14ac:dyDescent="0.4">
      <c r="L130" s="1"/>
      <c r="M130" s="8"/>
      <c r="N130" s="1"/>
      <c r="O130" s="1"/>
      <c r="P130" s="1"/>
      <c r="Q130" s="1"/>
    </row>
  </sheetData>
  <sheetProtection selectLockedCells="1" selectUnlockedCells="1"/>
  <mergeCells count="386">
    <mergeCell ref="E84:F84"/>
    <mergeCell ref="G84:H84"/>
    <mergeCell ref="A47:B47"/>
    <mergeCell ref="E43:F43"/>
    <mergeCell ref="E42:F42"/>
    <mergeCell ref="A21:B21"/>
    <mergeCell ref="E32:F32"/>
    <mergeCell ref="D33:D34"/>
    <mergeCell ref="E76:F76"/>
    <mergeCell ref="E75:F75"/>
    <mergeCell ref="G75:H75"/>
    <mergeCell ref="A73:B73"/>
    <mergeCell ref="E73:F73"/>
    <mergeCell ref="A67:B67"/>
    <mergeCell ref="E69:F69"/>
    <mergeCell ref="G69:H69"/>
    <mergeCell ref="G70:H70"/>
    <mergeCell ref="E67:F67"/>
    <mergeCell ref="G67:H67"/>
    <mergeCell ref="A52:B52"/>
    <mergeCell ref="D55:D56"/>
    <mergeCell ref="C55:C56"/>
    <mergeCell ref="E54:F54"/>
    <mergeCell ref="A50:B50"/>
    <mergeCell ref="E50:F50"/>
    <mergeCell ref="G50:H50"/>
    <mergeCell ref="E55:F56"/>
    <mergeCell ref="A57:B57"/>
    <mergeCell ref="G55:H56"/>
    <mergeCell ref="B4:E4"/>
    <mergeCell ref="F4:G4"/>
    <mergeCell ref="H4:J4"/>
    <mergeCell ref="E52:F52"/>
    <mergeCell ref="G52:H52"/>
    <mergeCell ref="A51:I51"/>
    <mergeCell ref="G25:H25"/>
    <mergeCell ref="A25:B25"/>
    <mergeCell ref="E25:F25"/>
    <mergeCell ref="G26:H26"/>
    <mergeCell ref="E26:F26"/>
    <mergeCell ref="G32:H32"/>
    <mergeCell ref="A44:B45"/>
    <mergeCell ref="E44:F44"/>
    <mergeCell ref="E45:F45"/>
    <mergeCell ref="G44:H44"/>
    <mergeCell ref="E41:F41"/>
    <mergeCell ref="G29:H29"/>
    <mergeCell ref="L4:Q4"/>
    <mergeCell ref="A29:B29"/>
    <mergeCell ref="J27:L27"/>
    <mergeCell ref="A24:B24"/>
    <mergeCell ref="E24:F24"/>
    <mergeCell ref="B5:J5"/>
    <mergeCell ref="K5:L5"/>
    <mergeCell ref="A7:B7"/>
    <mergeCell ref="E7:F7"/>
    <mergeCell ref="A9:B9"/>
    <mergeCell ref="E9:F9"/>
    <mergeCell ref="G7:H7"/>
    <mergeCell ref="M5:Q5"/>
    <mergeCell ref="J7:L7"/>
    <mergeCell ref="B6:E6"/>
    <mergeCell ref="A8:Q8"/>
    <mergeCell ref="E14:F14"/>
    <mergeCell ref="G14:H14"/>
    <mergeCell ref="E28:F28"/>
    <mergeCell ref="A15:B15"/>
    <mergeCell ref="E16:F16"/>
    <mergeCell ref="F6:G6"/>
    <mergeCell ref="H6:J6"/>
    <mergeCell ref="K6:L6"/>
    <mergeCell ref="A1:Q1"/>
    <mergeCell ref="B2:E2"/>
    <mergeCell ref="F2:G2"/>
    <mergeCell ref="H2:J2"/>
    <mergeCell ref="K2:K3"/>
    <mergeCell ref="L2:Q2"/>
    <mergeCell ref="B3:E3"/>
    <mergeCell ref="F3:G3"/>
    <mergeCell ref="H3:J3"/>
    <mergeCell ref="L3:Q3"/>
    <mergeCell ref="M6:N6"/>
    <mergeCell ref="P6:Q6"/>
    <mergeCell ref="M10:M11"/>
    <mergeCell ref="N10:N11"/>
    <mergeCell ref="O10:O11"/>
    <mergeCell ref="P10:P11"/>
    <mergeCell ref="Q10:Q11"/>
    <mergeCell ref="G9:H9"/>
    <mergeCell ref="A12:B13"/>
    <mergeCell ref="G11:H11"/>
    <mergeCell ref="J9:L9"/>
    <mergeCell ref="A42:B43"/>
    <mergeCell ref="E46:F46"/>
    <mergeCell ref="E21:F21"/>
    <mergeCell ref="A38:I38"/>
    <mergeCell ref="G16:H16"/>
    <mergeCell ref="J35:L37"/>
    <mergeCell ref="C33:C34"/>
    <mergeCell ref="A33:B34"/>
    <mergeCell ref="A23:B23"/>
    <mergeCell ref="E23:F23"/>
    <mergeCell ref="E29:F29"/>
    <mergeCell ref="A27:B28"/>
    <mergeCell ref="E27:F27"/>
    <mergeCell ref="A30:B30"/>
    <mergeCell ref="E30:F30"/>
    <mergeCell ref="E31:F31"/>
    <mergeCell ref="A31:B32"/>
    <mergeCell ref="G17:H17"/>
    <mergeCell ref="E17:F17"/>
    <mergeCell ref="E19:F19"/>
    <mergeCell ref="G18:H18"/>
    <mergeCell ref="G41:H41"/>
    <mergeCell ref="N19:N22"/>
    <mergeCell ref="J32:Q32"/>
    <mergeCell ref="M35:M37"/>
    <mergeCell ref="N35:N37"/>
    <mergeCell ref="O35:O37"/>
    <mergeCell ref="G24:H24"/>
    <mergeCell ref="G27:H27"/>
    <mergeCell ref="G30:H30"/>
    <mergeCell ref="G31:H31"/>
    <mergeCell ref="G33:H34"/>
    <mergeCell ref="G19:H19"/>
    <mergeCell ref="M29:M30"/>
    <mergeCell ref="N29:N30"/>
    <mergeCell ref="O29:O30"/>
    <mergeCell ref="P29:P30"/>
    <mergeCell ref="Q29:Q30"/>
    <mergeCell ref="G28:H28"/>
    <mergeCell ref="G22:H22"/>
    <mergeCell ref="G21:H21"/>
    <mergeCell ref="P114:Q114"/>
    <mergeCell ref="O93:Q93"/>
    <mergeCell ref="A112:F112"/>
    <mergeCell ref="A113:F114"/>
    <mergeCell ref="E91:F91"/>
    <mergeCell ref="E89:F89"/>
    <mergeCell ref="E88:F88"/>
    <mergeCell ref="G88:H88"/>
    <mergeCell ref="G89:H89"/>
    <mergeCell ref="M99:Q99"/>
    <mergeCell ref="M100:Q101"/>
    <mergeCell ref="A111:F111"/>
    <mergeCell ref="G90:H90"/>
    <mergeCell ref="N95:P95"/>
    <mergeCell ref="M102:Q102"/>
    <mergeCell ref="A92:B92"/>
    <mergeCell ref="A89:B89"/>
    <mergeCell ref="G91:H91"/>
    <mergeCell ref="J89:L89"/>
    <mergeCell ref="A91:B91"/>
    <mergeCell ref="P91:Q91"/>
    <mergeCell ref="P90:Q90"/>
    <mergeCell ref="A88:B88"/>
    <mergeCell ref="J88:L88"/>
    <mergeCell ref="M97:Q97"/>
    <mergeCell ref="O92:Q92"/>
    <mergeCell ref="A93:B93"/>
    <mergeCell ref="E93:F93"/>
    <mergeCell ref="G93:H93"/>
    <mergeCell ref="M92:N92"/>
    <mergeCell ref="M98:Q98"/>
    <mergeCell ref="M96:Q96"/>
    <mergeCell ref="E92:F92"/>
    <mergeCell ref="G92:H92"/>
    <mergeCell ref="A115:F116"/>
    <mergeCell ref="A90:B90"/>
    <mergeCell ref="E90:F90"/>
    <mergeCell ref="A54:B54"/>
    <mergeCell ref="E47:F47"/>
    <mergeCell ref="G47:H47"/>
    <mergeCell ref="A61:I61"/>
    <mergeCell ref="E81:F81"/>
    <mergeCell ref="G81:H81"/>
    <mergeCell ref="A82:B82"/>
    <mergeCell ref="E82:F82"/>
    <mergeCell ref="G82:H82"/>
    <mergeCell ref="A77:B77"/>
    <mergeCell ref="E77:F77"/>
    <mergeCell ref="A78:B78"/>
    <mergeCell ref="A60:B60"/>
    <mergeCell ref="A83:B83"/>
    <mergeCell ref="E83:F83"/>
    <mergeCell ref="G83:H83"/>
    <mergeCell ref="E71:F71"/>
    <mergeCell ref="E48:F49"/>
    <mergeCell ref="E78:F78"/>
    <mergeCell ref="A76:B76"/>
    <mergeCell ref="E60:F60"/>
    <mergeCell ref="M77:M78"/>
    <mergeCell ref="G42:H42"/>
    <mergeCell ref="E57:F57"/>
    <mergeCell ref="G77:H77"/>
    <mergeCell ref="G78:H78"/>
    <mergeCell ref="J62:L62"/>
    <mergeCell ref="J54:L54"/>
    <mergeCell ref="G76:H76"/>
    <mergeCell ref="J64:L64"/>
    <mergeCell ref="J65:L65"/>
    <mergeCell ref="J66:L66"/>
    <mergeCell ref="E72:F72"/>
    <mergeCell ref="G72:H72"/>
    <mergeCell ref="G57:H57"/>
    <mergeCell ref="G46:H46"/>
    <mergeCell ref="J63:Q63"/>
    <mergeCell ref="G60:H60"/>
    <mergeCell ref="J52:L52"/>
    <mergeCell ref="G43:H43"/>
    <mergeCell ref="A63:B63"/>
    <mergeCell ref="E63:F63"/>
    <mergeCell ref="G63:H63"/>
    <mergeCell ref="A64:B64"/>
    <mergeCell ref="E64:F64"/>
    <mergeCell ref="J60:L60"/>
    <mergeCell ref="I55:I56"/>
    <mergeCell ref="G54:H54"/>
    <mergeCell ref="J57:L57"/>
    <mergeCell ref="Q81:Q82"/>
    <mergeCell ref="E80:F80"/>
    <mergeCell ref="G80:H80"/>
    <mergeCell ref="A86:B87"/>
    <mergeCell ref="E86:F87"/>
    <mergeCell ref="G86:H87"/>
    <mergeCell ref="I86:I87"/>
    <mergeCell ref="C86:C87"/>
    <mergeCell ref="D86:D87"/>
    <mergeCell ref="A85:I85"/>
    <mergeCell ref="P79:P80"/>
    <mergeCell ref="Q79:Q80"/>
    <mergeCell ref="J81:L82"/>
    <mergeCell ref="M81:M82"/>
    <mergeCell ref="O81:O82"/>
    <mergeCell ref="N81:N82"/>
    <mergeCell ref="P81:P82"/>
    <mergeCell ref="J84:L84"/>
    <mergeCell ref="J83:L83"/>
    <mergeCell ref="J79:L80"/>
    <mergeCell ref="M79:M80"/>
    <mergeCell ref="N79:N80"/>
    <mergeCell ref="O79:O80"/>
    <mergeCell ref="A84:B84"/>
    <mergeCell ref="O77:O78"/>
    <mergeCell ref="P77:P78"/>
    <mergeCell ref="Q77:Q78"/>
    <mergeCell ref="J67:L67"/>
    <mergeCell ref="J74:L75"/>
    <mergeCell ref="A62:B62"/>
    <mergeCell ref="A66:B66"/>
    <mergeCell ref="E66:F66"/>
    <mergeCell ref="G66:H66"/>
    <mergeCell ref="E62:F62"/>
    <mergeCell ref="G62:H62"/>
    <mergeCell ref="A75:B75"/>
    <mergeCell ref="G73:H73"/>
    <mergeCell ref="J76:Q76"/>
    <mergeCell ref="Q74:Q75"/>
    <mergeCell ref="P74:P75"/>
    <mergeCell ref="M74:M75"/>
    <mergeCell ref="O74:O75"/>
    <mergeCell ref="N74:N75"/>
    <mergeCell ref="A69:B71"/>
    <mergeCell ref="E70:F70"/>
    <mergeCell ref="J72:L72"/>
    <mergeCell ref="G71:H71"/>
    <mergeCell ref="N77:N78"/>
    <mergeCell ref="E79:F79"/>
    <mergeCell ref="G79:H79"/>
    <mergeCell ref="A58:B59"/>
    <mergeCell ref="C58:C59"/>
    <mergeCell ref="D58:D59"/>
    <mergeCell ref="J40:L40"/>
    <mergeCell ref="J42:L42"/>
    <mergeCell ref="J43:L43"/>
    <mergeCell ref="E40:F40"/>
    <mergeCell ref="G40:H40"/>
    <mergeCell ref="A48:B49"/>
    <mergeCell ref="J58:L58"/>
    <mergeCell ref="J50:L50"/>
    <mergeCell ref="A55:B56"/>
    <mergeCell ref="C48:C49"/>
    <mergeCell ref="D48:D49"/>
    <mergeCell ref="G48:H49"/>
    <mergeCell ref="I48:I49"/>
    <mergeCell ref="J41:L41"/>
    <mergeCell ref="J59:L59"/>
    <mergeCell ref="G68:H68"/>
    <mergeCell ref="E68:F68"/>
    <mergeCell ref="A68:B68"/>
    <mergeCell ref="A79:B79"/>
    <mergeCell ref="A72:B72"/>
    <mergeCell ref="A14:B14"/>
    <mergeCell ref="J10:L11"/>
    <mergeCell ref="A35:B37"/>
    <mergeCell ref="C35:C37"/>
    <mergeCell ref="D35:D37"/>
    <mergeCell ref="I35:I37"/>
    <mergeCell ref="G35:H37"/>
    <mergeCell ref="E35:F37"/>
    <mergeCell ref="G64:H64"/>
    <mergeCell ref="E22:F22"/>
    <mergeCell ref="G45:H45"/>
    <mergeCell ref="E58:F59"/>
    <mergeCell ref="A10:B11"/>
    <mergeCell ref="E10:F10"/>
    <mergeCell ref="G10:H10"/>
    <mergeCell ref="E11:F11"/>
    <mergeCell ref="A17:B17"/>
    <mergeCell ref="A16:B16"/>
    <mergeCell ref="A22:B22"/>
    <mergeCell ref="J61:L61"/>
    <mergeCell ref="G58:H59"/>
    <mergeCell ref="I58:I59"/>
    <mergeCell ref="J28:L28"/>
    <mergeCell ref="J73:L73"/>
    <mergeCell ref="E39:F39"/>
    <mergeCell ref="G39:H39"/>
    <mergeCell ref="E33:F34"/>
    <mergeCell ref="J16:L16"/>
    <mergeCell ref="J17:L17"/>
    <mergeCell ref="E12:F12"/>
    <mergeCell ref="G12:H12"/>
    <mergeCell ref="J24:L26"/>
    <mergeCell ref="J15:L15"/>
    <mergeCell ref="J13:L13"/>
    <mergeCell ref="G13:H13"/>
    <mergeCell ref="E13:F13"/>
    <mergeCell ref="E15:F15"/>
    <mergeCell ref="G15:H15"/>
    <mergeCell ref="J12:L12"/>
    <mergeCell ref="J29:L30"/>
    <mergeCell ref="J55:L55"/>
    <mergeCell ref="J33:L34"/>
    <mergeCell ref="E20:F20"/>
    <mergeCell ref="G20:H20"/>
    <mergeCell ref="G23:H23"/>
    <mergeCell ref="I33:I34"/>
    <mergeCell ref="E18:F18"/>
    <mergeCell ref="M48:M49"/>
    <mergeCell ref="N48:N49"/>
    <mergeCell ref="P48:P49"/>
    <mergeCell ref="O48:O49"/>
    <mergeCell ref="Q48:Q49"/>
    <mergeCell ref="O33:O34"/>
    <mergeCell ref="Q33:Q34"/>
    <mergeCell ref="P35:P37"/>
    <mergeCell ref="J14:L14"/>
    <mergeCell ref="J31:L31"/>
    <mergeCell ref="Q35:Q37"/>
    <mergeCell ref="J18:Q18"/>
    <mergeCell ref="J38:Q38"/>
    <mergeCell ref="P33:P34"/>
    <mergeCell ref="N33:N34"/>
    <mergeCell ref="J39:L39"/>
    <mergeCell ref="P19:P22"/>
    <mergeCell ref="J19:L22"/>
    <mergeCell ref="M19:M22"/>
    <mergeCell ref="O19:O22"/>
    <mergeCell ref="Q19:Q22"/>
    <mergeCell ref="J23:L23"/>
    <mergeCell ref="M33:M34"/>
    <mergeCell ref="A103:Q103"/>
    <mergeCell ref="J44:L46"/>
    <mergeCell ref="J47:L47"/>
    <mergeCell ref="A53:B53"/>
    <mergeCell ref="E53:F53"/>
    <mergeCell ref="G53:H53"/>
    <mergeCell ref="J87:L87"/>
    <mergeCell ref="J86:L86"/>
    <mergeCell ref="J85:L85"/>
    <mergeCell ref="J77:L78"/>
    <mergeCell ref="J70:L71"/>
    <mergeCell ref="J69:L69"/>
    <mergeCell ref="J68:L68"/>
    <mergeCell ref="J51:L51"/>
    <mergeCell ref="J48:L49"/>
    <mergeCell ref="J56:L56"/>
    <mergeCell ref="A81:B81"/>
    <mergeCell ref="A80:B80"/>
    <mergeCell ref="A65:B65"/>
    <mergeCell ref="E65:F65"/>
    <mergeCell ref="G65:H65"/>
    <mergeCell ref="A74:B74"/>
    <mergeCell ref="E74:F74"/>
    <mergeCell ref="G74:H74"/>
  </mergeCells>
  <phoneticPr fontId="10" type="noConversion"/>
  <pageMargins left="0.11811023622047245" right="0.11811023622047245" top="0.19685039370078741" bottom="0.19685039370078741" header="0.51181102362204722" footer="0"/>
  <pageSetup paperSize="9" firstPageNumber="0" orientation="landscape" r:id="rId1"/>
  <headerFooter alignWithMargins="0">
    <oddFooter>&amp;R&amp;P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sqref="A1:XFD1048576"/>
    </sheetView>
  </sheetViews>
  <sheetFormatPr defaultRowHeight="17" x14ac:dyDescent="0.4"/>
  <sheetData/>
  <sheetProtection selectLockedCells="1" selectUnlockedCells="1"/>
  <phoneticPr fontId="10" type="noConversion"/>
  <pageMargins left="0.25" right="0.25" top="0.75" bottom="0.75" header="0.51180555555555551" footer="0.51180555555555551"/>
  <pageSetup paperSize="9" firstPageNumber="0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sqref="A1:XFD1048576"/>
    </sheetView>
  </sheetViews>
  <sheetFormatPr defaultRowHeight="17" x14ac:dyDescent="0.4"/>
  <sheetData/>
  <sheetProtection selectLockedCells="1" selectUnlockedCells="1"/>
  <phoneticPr fontId="10" type="noConversion"/>
  <pageMargins left="0.7" right="0.7" top="0.75" bottom="0.75" header="0.51180555555555551" footer="0.51180555555555551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具名範圍</vt:lpstr>
      </vt:variant>
      <vt:variant>
        <vt:i4>2</vt:i4>
      </vt:variant>
    </vt:vector>
  </HeadingPairs>
  <TitlesOfParts>
    <vt:vector size="5" baseType="lpstr">
      <vt:lpstr>工作表1</vt:lpstr>
      <vt:lpstr>工作表2</vt:lpstr>
      <vt:lpstr>工作表3</vt:lpstr>
      <vt:lpstr>工作表1!Print_Titles</vt:lpstr>
      <vt:lpstr>工作表1!Z_D4453001_AACE_44B8_B3AB_D7BBEDD2BE73_.wvu.PrintTitles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97234</dc:creator>
  <cp:lastModifiedBy>Rachel Kuo</cp:lastModifiedBy>
  <cp:lastPrinted>2025-12-09T09:28:55Z</cp:lastPrinted>
  <dcterms:created xsi:type="dcterms:W3CDTF">2018-10-01T08:11:39Z</dcterms:created>
  <dcterms:modified xsi:type="dcterms:W3CDTF">2025-12-09T09:29:02Z</dcterms:modified>
</cp:coreProperties>
</file>